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2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стр1" sheetId="8" r:id="rId8"/>
    <sheet name="4стр2" sheetId="9" r:id="rId9"/>
    <sheet name="Сп3" sheetId="10" r:id="rId10"/>
    <sheet name="3стр1" sheetId="11" r:id="rId11"/>
    <sheet name="3стр2" sheetId="12" r:id="rId12"/>
    <sheet name="Сп2" sheetId="13" r:id="rId13"/>
    <sheet name="2" sheetId="14" r:id="rId14"/>
    <sheet name="Сп1" sheetId="15" r:id="rId15"/>
    <sheet name="1стр1" sheetId="16" r:id="rId16"/>
    <sheet name="1стр2" sheetId="17" r:id="rId17"/>
    <sheet name="СпВ" sheetId="18" r:id="rId18"/>
    <sheet name="Встр1" sheetId="19" r:id="rId19"/>
    <sheet name="Встр2" sheetId="20" r:id="rId20"/>
    <sheet name="СпК" sheetId="21" r:id="rId21"/>
    <sheet name="К" sheetId="22" r:id="rId22"/>
    <sheet name="СпМ" sheetId="23" r:id="rId23"/>
    <sheet name="Мстр1" sheetId="24" r:id="rId24"/>
    <sheet name="Мстр2" sheetId="25" r:id="rId25"/>
  </sheets>
  <definedNames>
    <definedName name="_xlnm.Print_Area" localSheetId="15">'1стр1'!$A$1:$G$76</definedName>
    <definedName name="_xlnm.Print_Area" localSheetId="16">'1стр2'!$A$1:$K$76</definedName>
    <definedName name="_xlnm.Print_Area" localSheetId="13">'2'!$A$1:$J$72</definedName>
    <definedName name="_xlnm.Print_Area" localSheetId="10">'3стр1'!$A$1:$G$76</definedName>
    <definedName name="_xlnm.Print_Area" localSheetId="11">'3стр2'!$A$1:$K$76</definedName>
    <definedName name="_xlnm.Print_Area" localSheetId="7">'4стр1'!$A$1:$G$76</definedName>
    <definedName name="_xlnm.Print_Area" localSheetId="8">'4стр2'!$A$1:$K$76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18">'Встр1'!$A$1:$G$76</definedName>
    <definedName name="_xlnm.Print_Area" localSheetId="19">'Встр2'!$A$1:$K$76</definedName>
    <definedName name="_xlnm.Print_Area" localSheetId="21">'К'!$A$1:$J$72</definedName>
    <definedName name="_xlnm.Print_Area" localSheetId="23">'Мстр1'!$A$1:$G$76</definedName>
    <definedName name="_xlnm.Print_Area" localSheetId="24">'Мстр2'!$A$1:$K$76</definedName>
    <definedName name="_xlnm.Print_Area" localSheetId="14">'Сп1'!$A$1:$I$38</definedName>
    <definedName name="_xlnm.Print_Area" localSheetId="12">'Сп2'!$A$1:$I$22</definedName>
    <definedName name="_xlnm.Print_Area" localSheetId="9">'Сп3'!$A$1:$I$38</definedName>
    <definedName name="_xlnm.Print_Area" localSheetId="6">'Сп4'!$A$1:$I$38</definedName>
    <definedName name="_xlnm.Print_Area" localSheetId="3">'Сп5'!$A$1:$I$38</definedName>
    <definedName name="_xlnm.Print_Area" localSheetId="0">'Сп6'!$A$1:$I$38</definedName>
    <definedName name="_xlnm.Print_Area" localSheetId="17">'СпВ'!$A$1:$I$38</definedName>
    <definedName name="_xlnm.Print_Area" localSheetId="20">'СпК'!$A$1:$I$22</definedName>
    <definedName name="_xlnm.Print_Area" localSheetId="22">'СпМ'!$A$1:$I$38</definedName>
  </definedNames>
  <calcPr fullCalcOnLoad="1"/>
</workbook>
</file>

<file path=xl/sharedStrings.xml><?xml version="1.0" encoding="utf-8"?>
<sst xmlns="http://schemas.openxmlformats.org/spreadsheetml/2006/main" count="1170" uniqueCount="175">
  <si>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</si>
  <si>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</si>
  <si>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</si>
  <si>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</si>
  <si>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</si>
  <si>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</si>
  <si>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</si>
  <si>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</si>
  <si>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</si>
  <si>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</si>
  <si>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</si>
  <si>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</si>
  <si>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</si>
  <si>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</si>
  <si>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</si>
  <si>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</si>
  <si>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</si>
  <si>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</si>
  <si>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</si>
  <si>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</si>
  <si>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</si>
  <si>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</si>
  <si>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</si>
  <si>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</si>
  <si>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</si>
  <si>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</si>
  <si>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</si>
  <si>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</si>
  <si>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</si>
  <si>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</si>
  <si>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</si>
  <si>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</si>
  <si>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</si>
  <si>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</si>
  <si>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</si>
  <si>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</si>
  <si>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</si>
  <si>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День защиты окружающей среды</t>
  </si>
  <si>
    <t>Яковлев Михаил</t>
  </si>
  <si>
    <t>Аббасов Рустамхон</t>
  </si>
  <si>
    <t>Шапошников Александр</t>
  </si>
  <si>
    <t>Срумов Антон</t>
  </si>
  <si>
    <t>Сазонов Николай</t>
  </si>
  <si>
    <t>Ратникова Наталья</t>
  </si>
  <si>
    <t>Суфияров Эдуард</t>
  </si>
  <si>
    <t>Сафиуллин Александр</t>
  </si>
  <si>
    <t>Шариков Сергей</t>
  </si>
  <si>
    <t>Хайруллин Ренат</t>
  </si>
  <si>
    <t>Демушкин Дмитрий</t>
  </si>
  <si>
    <t>Салманов Сергей</t>
  </si>
  <si>
    <t>Ларионов Сергей</t>
  </si>
  <si>
    <t>Хабиров Марс</t>
  </si>
  <si>
    <t>Давлетов Тимур</t>
  </si>
  <si>
    <t>Семенов Константин</t>
  </si>
  <si>
    <t>Абдрашитов Азат</t>
  </si>
  <si>
    <t>Файзуллин Тимур</t>
  </si>
  <si>
    <t>Рахматуллин Равиль</t>
  </si>
  <si>
    <t>1/2 финала Турнира День защиты окружающей среды</t>
  </si>
  <si>
    <t>Исмайлов Азат</t>
  </si>
  <si>
    <t>Шакуров Нафис</t>
  </si>
  <si>
    <t>Барышев Сергей</t>
  </si>
  <si>
    <t>Коробко Павел</t>
  </si>
  <si>
    <t>Халимонов Евгений</t>
  </si>
  <si>
    <t>Тодрамович Александр</t>
  </si>
  <si>
    <t>Николайчук Екатерина</t>
  </si>
  <si>
    <t>Бортко Вячеслав</t>
  </si>
  <si>
    <t>Полуфинал ветеранов Турнира День защиты окружающей среды</t>
  </si>
  <si>
    <t>Дулесов Вадим</t>
  </si>
  <si>
    <t>Коротеев Георгий</t>
  </si>
  <si>
    <t>Аюпов Айдар</t>
  </si>
  <si>
    <t>Семенов Юрий</t>
  </si>
  <si>
    <t>Фаткулин Раис</t>
  </si>
  <si>
    <t>Усков Сергей</t>
  </si>
  <si>
    <t>Стародубцев Олег</t>
  </si>
  <si>
    <t>Шобухов Сергей</t>
  </si>
  <si>
    <t>Баринов Владимир</t>
  </si>
  <si>
    <t>Толкачев Иван</t>
  </si>
  <si>
    <t>Полушин Сергей</t>
  </si>
  <si>
    <t>Ишбулатов Флюр</t>
  </si>
  <si>
    <t>Ахметзянов Фауль</t>
  </si>
  <si>
    <t>Тарараев Петр</t>
  </si>
  <si>
    <t>Нестеренко Георгий</t>
  </si>
  <si>
    <t>Куряева Валентина</t>
  </si>
  <si>
    <t>Васильев Юрий</t>
  </si>
  <si>
    <t>1/4 финала Турнира День защиты окружающей среды</t>
  </si>
  <si>
    <t>Лебедь Виктор</t>
  </si>
  <si>
    <t>Фоминых Илья</t>
  </si>
  <si>
    <t>Апакетов Эдуард</t>
  </si>
  <si>
    <t>Медведев Анатолий</t>
  </si>
  <si>
    <t>Насыров Илдар</t>
  </si>
  <si>
    <t>Краснова Светлана</t>
  </si>
  <si>
    <t>Андрющенко Матвей</t>
  </si>
  <si>
    <t>Булаев Владимир</t>
  </si>
  <si>
    <t>Бражников Евгений</t>
  </si>
  <si>
    <t>Стяжкин Андрей</t>
  </si>
  <si>
    <t>Байрамалов Леонид</t>
  </si>
  <si>
    <t>Грубов Виталий</t>
  </si>
  <si>
    <t>Медведев Тарас</t>
  </si>
  <si>
    <t>Камалов Булат</t>
  </si>
  <si>
    <t>1/8 финала Турнира День защиты окружающей среды</t>
  </si>
  <si>
    <t>Асылгужин Марсель</t>
  </si>
  <si>
    <t>Урманов Радмир</t>
  </si>
  <si>
    <t>Тагиров Сайфулла</t>
  </si>
  <si>
    <t>Сагитов Александр</t>
  </si>
  <si>
    <t>Кузнецов Олег</t>
  </si>
  <si>
    <t>Грошев Юрий</t>
  </si>
  <si>
    <t>Гайфуллин Роберт</t>
  </si>
  <si>
    <t>Григорьев Руслан</t>
  </si>
  <si>
    <t>Шаяхметов Азамат</t>
  </si>
  <si>
    <t>Насибуллин Ленар</t>
  </si>
  <si>
    <t>Емельянов Александр</t>
  </si>
  <si>
    <t>1/16 финала Турнира День защиты окружающей среды</t>
  </si>
  <si>
    <t>Саитов Ринат</t>
  </si>
  <si>
    <t>Лукьянова Ирина</t>
  </si>
  <si>
    <t>Гайсина Альфия</t>
  </si>
  <si>
    <t>Валинуров Денис</t>
  </si>
  <si>
    <t>Галайчук Роман</t>
  </si>
  <si>
    <t>Гарифуллина Эльмира</t>
  </si>
  <si>
    <t>Ахметзянов Артур</t>
  </si>
  <si>
    <t>Ишкамаев Александр</t>
  </si>
  <si>
    <t>Юнусов Ринат</t>
  </si>
  <si>
    <t>Хакимова Фиоза</t>
  </si>
  <si>
    <t>Никитин Александр</t>
  </si>
  <si>
    <t>Фустов Виталий</t>
  </si>
  <si>
    <t>1/32 финала Турнира День защиты окружающей среды</t>
  </si>
  <si>
    <t>Мисник Сергей</t>
  </si>
  <si>
    <t>Мухамедзянов Арсен</t>
  </si>
  <si>
    <t>Кутлугужин Фаниль</t>
  </si>
  <si>
    <t>Лукьянов Роман</t>
  </si>
  <si>
    <t>Киров Дмитрий</t>
  </si>
  <si>
    <t>Аминов Артур</t>
  </si>
  <si>
    <t>Мавринский Алексей</t>
  </si>
  <si>
    <t>Жукова Анастасия</t>
  </si>
  <si>
    <t>Сафина Зилия</t>
  </si>
  <si>
    <t>Нагонев Владимир</t>
  </si>
  <si>
    <t>Юсупов Шамиль</t>
  </si>
  <si>
    <t>Зайнашев Артур</t>
  </si>
  <si>
    <t>Басс Кирилл</t>
  </si>
  <si>
    <t>Терехов Андрей</t>
  </si>
  <si>
    <t>Бурцев Илья</t>
  </si>
  <si>
    <t>Асмандьяров Эдуард</t>
  </si>
  <si>
    <t>Семенов Андрей</t>
  </si>
  <si>
    <t>Егоров Максим</t>
  </si>
  <si>
    <t>Кочетов Никита</t>
  </si>
  <si>
    <t>1/64 финала Турнира День защиты окружающей среды</t>
  </si>
  <si>
    <t>Зверс Марк</t>
  </si>
  <si>
    <t>Нигматулина Элина</t>
  </si>
  <si>
    <t>Камеев Тимур</t>
  </si>
  <si>
    <t>Хафизова Регина</t>
  </si>
  <si>
    <t>Богачева Елена</t>
  </si>
  <si>
    <t>Байрамалов Константин</t>
  </si>
  <si>
    <t>Гаскаров Динар</t>
  </si>
  <si>
    <t>Зверс Виктория</t>
  </si>
  <si>
    <t>Рахматуллина Гульназ</t>
  </si>
  <si>
    <t>Салманов Евгений</t>
  </si>
  <si>
    <t>Гребнев Даниил</t>
  </si>
  <si>
    <t>Шакиров Тимур</t>
  </si>
  <si>
    <t>Патрушева Анастасия</t>
  </si>
  <si>
    <t>Григорьева Инна</t>
  </si>
  <si>
    <t>Качкинов Эльвир</t>
  </si>
  <si>
    <t>Аллес Максим</t>
  </si>
  <si>
    <t>1/128 финала Турнира День защиты окружающей среды</t>
  </si>
  <si>
    <t>Юсупов Ильмир</t>
  </si>
  <si>
    <t>Семенов Никита</t>
  </si>
  <si>
    <t>Хасанов Айнур</t>
  </si>
  <si>
    <t>Сергеев Алексей</t>
  </si>
  <si>
    <t>Ижболдина Полина</t>
  </si>
  <si>
    <t>Абдракипов Динар</t>
  </si>
  <si>
    <t>Фаисханов Денис</t>
  </si>
  <si>
    <t>Битунов Алексей</t>
  </si>
  <si>
    <t>Ахмадуллин Кирилл</t>
  </si>
  <si>
    <t>Волков Сергей</t>
  </si>
  <si>
    <t>Королев Владислав</t>
  </si>
  <si>
    <t>Бардуков Сергей</t>
  </si>
  <si>
    <t>Кочкин Андрей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</si>
</sst>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161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40235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162</v>
      </c>
      <c r="B7" s="28">
        <v>1</v>
      </c>
      <c r="C7" s="26" t="str">
        <f>6стр1!G36</f>
        <v>Салманов Евгений</v>
      </c>
      <c r="D7" s="25"/>
      <c r="E7" s="25"/>
      <c r="F7" s="25"/>
      <c r="G7" s="25"/>
      <c r="H7" s="25"/>
      <c r="I7" s="25"/>
    </row>
    <row r="8" spans="1:9" ht="18">
      <c r="A8" s="27" t="s">
        <v>159</v>
      </c>
      <c r="B8" s="28">
        <v>2</v>
      </c>
      <c r="C8" s="26" t="str">
        <f>6стр1!G56</f>
        <v>Григорьева Инна</v>
      </c>
      <c r="D8" s="25"/>
      <c r="E8" s="25"/>
      <c r="F8" s="25"/>
      <c r="G8" s="25"/>
      <c r="H8" s="25"/>
      <c r="I8" s="25"/>
    </row>
    <row r="9" spans="1:9" ht="18">
      <c r="A9" s="27" t="s">
        <v>156</v>
      </c>
      <c r="B9" s="28">
        <v>3</v>
      </c>
      <c r="C9" s="26" t="str">
        <f>6стр2!I22</f>
        <v>Хасанов Айнур</v>
      </c>
      <c r="D9" s="25"/>
      <c r="E9" s="25"/>
      <c r="F9" s="25"/>
      <c r="G9" s="25"/>
      <c r="H9" s="25"/>
      <c r="I9" s="25"/>
    </row>
    <row r="10" spans="1:9" ht="18">
      <c r="A10" s="27" t="s">
        <v>160</v>
      </c>
      <c r="B10" s="28">
        <v>4</v>
      </c>
      <c r="C10" s="26" t="str">
        <f>6стр2!I32</f>
        <v>Юсупов Ильмир</v>
      </c>
      <c r="D10" s="25"/>
      <c r="E10" s="25"/>
      <c r="F10" s="25"/>
      <c r="G10" s="25"/>
      <c r="H10" s="25"/>
      <c r="I10" s="25"/>
    </row>
    <row r="11" spans="1:9" ht="18">
      <c r="A11" s="27" t="s">
        <v>157</v>
      </c>
      <c r="B11" s="28">
        <v>5</v>
      </c>
      <c r="C11" s="26" t="str">
        <f>6стр1!G63</f>
        <v>Шакиров Тимур</v>
      </c>
      <c r="D11" s="25"/>
      <c r="E11" s="25"/>
      <c r="F11" s="25"/>
      <c r="G11" s="25"/>
      <c r="H11" s="25"/>
      <c r="I11" s="25"/>
    </row>
    <row r="12" spans="1:9" ht="18">
      <c r="A12" s="27" t="s">
        <v>163</v>
      </c>
      <c r="B12" s="28">
        <v>6</v>
      </c>
      <c r="C12" s="26" t="str">
        <f>6стр1!G65</f>
        <v>Патрушева Анастасия</v>
      </c>
      <c r="D12" s="25"/>
      <c r="E12" s="25"/>
      <c r="F12" s="25"/>
      <c r="G12" s="25"/>
      <c r="H12" s="25"/>
      <c r="I12" s="25"/>
    </row>
    <row r="13" spans="1:9" ht="18">
      <c r="A13" s="27" t="s">
        <v>158</v>
      </c>
      <c r="B13" s="28">
        <v>7</v>
      </c>
      <c r="C13" s="26" t="str">
        <f>6стр1!G68</f>
        <v>Битунов Алексей</v>
      </c>
      <c r="D13" s="25"/>
      <c r="E13" s="25"/>
      <c r="F13" s="25"/>
      <c r="G13" s="25"/>
      <c r="H13" s="25"/>
      <c r="I13" s="25"/>
    </row>
    <row r="14" spans="1:9" ht="18">
      <c r="A14" s="27" t="s">
        <v>164</v>
      </c>
      <c r="B14" s="28">
        <v>8</v>
      </c>
      <c r="C14" s="26" t="str">
        <f>6стр1!G70</f>
        <v>Аллес Максим</v>
      </c>
      <c r="D14" s="25"/>
      <c r="E14" s="25"/>
      <c r="F14" s="25"/>
      <c r="G14" s="25"/>
      <c r="H14" s="25"/>
      <c r="I14" s="25"/>
    </row>
    <row r="15" spans="1:9" ht="18">
      <c r="A15" s="27" t="s">
        <v>165</v>
      </c>
      <c r="B15" s="28">
        <v>9</v>
      </c>
      <c r="C15" s="26" t="str">
        <f>6стр1!D72</f>
        <v>Качкинов Эльвир</v>
      </c>
      <c r="D15" s="25"/>
      <c r="E15" s="25"/>
      <c r="F15" s="25"/>
      <c r="G15" s="25"/>
      <c r="H15" s="25"/>
      <c r="I15" s="25"/>
    </row>
    <row r="16" spans="1:9" ht="18">
      <c r="A16" s="27" t="s">
        <v>166</v>
      </c>
      <c r="B16" s="28">
        <v>10</v>
      </c>
      <c r="C16" s="26" t="str">
        <f>6стр1!D75</f>
        <v>Абдракипов Динар</v>
      </c>
      <c r="D16" s="25"/>
      <c r="E16" s="25"/>
      <c r="F16" s="25"/>
      <c r="G16" s="25"/>
      <c r="H16" s="25"/>
      <c r="I16" s="25"/>
    </row>
    <row r="17" spans="1:9" ht="18">
      <c r="A17" s="27" t="s">
        <v>167</v>
      </c>
      <c r="B17" s="28">
        <v>11</v>
      </c>
      <c r="C17" s="26" t="str">
        <f>6стр1!G73</f>
        <v>Королев Владислав</v>
      </c>
      <c r="D17" s="25"/>
      <c r="E17" s="25"/>
      <c r="F17" s="25"/>
      <c r="G17" s="25"/>
      <c r="H17" s="25"/>
      <c r="I17" s="25"/>
    </row>
    <row r="18" spans="1:9" ht="18">
      <c r="A18" s="27" t="s">
        <v>168</v>
      </c>
      <c r="B18" s="28">
        <v>12</v>
      </c>
      <c r="C18" s="26" t="str">
        <f>6стр1!G75</f>
        <v>Семенов Никита</v>
      </c>
      <c r="D18" s="25"/>
      <c r="E18" s="25"/>
      <c r="F18" s="25"/>
      <c r="G18" s="25"/>
      <c r="H18" s="25"/>
      <c r="I18" s="25"/>
    </row>
    <row r="19" spans="1:9" ht="18">
      <c r="A19" s="27" t="s">
        <v>169</v>
      </c>
      <c r="B19" s="28">
        <v>13</v>
      </c>
      <c r="C19" s="26" t="str">
        <f>6стр2!I40</f>
        <v>Ахмадуллин Кирилл</v>
      </c>
      <c r="D19" s="25"/>
      <c r="E19" s="25"/>
      <c r="F19" s="25"/>
      <c r="G19" s="25"/>
      <c r="H19" s="25"/>
      <c r="I19" s="25"/>
    </row>
    <row r="20" spans="1:9" ht="18">
      <c r="A20" s="27" t="s">
        <v>170</v>
      </c>
      <c r="B20" s="28">
        <v>14</v>
      </c>
      <c r="C20" s="26" t="str">
        <f>6стр2!I44</f>
        <v>Сергеев Алексей</v>
      </c>
      <c r="D20" s="25"/>
      <c r="E20" s="25"/>
      <c r="F20" s="25"/>
      <c r="G20" s="25"/>
      <c r="H20" s="25"/>
      <c r="I20" s="25"/>
    </row>
    <row r="21" spans="1:9" ht="18">
      <c r="A21" s="27" t="s">
        <v>171</v>
      </c>
      <c r="B21" s="28">
        <v>15</v>
      </c>
      <c r="C21" s="26" t="str">
        <f>6стр2!I46</f>
        <v>Ижболдина Полина</v>
      </c>
      <c r="D21" s="25"/>
      <c r="E21" s="25"/>
      <c r="F21" s="25"/>
      <c r="G21" s="25"/>
      <c r="H21" s="25"/>
      <c r="I21" s="25"/>
    </row>
    <row r="22" spans="1:9" ht="18">
      <c r="A22" s="27" t="s">
        <v>154</v>
      </c>
      <c r="B22" s="28">
        <v>16</v>
      </c>
      <c r="C22" s="26" t="str">
        <f>6стр2!I48</f>
        <v>Фаисханов Денис</v>
      </c>
      <c r="D22" s="25"/>
      <c r="E22" s="25"/>
      <c r="F22" s="25"/>
      <c r="G22" s="25"/>
      <c r="H22" s="25"/>
      <c r="I22" s="25"/>
    </row>
    <row r="23" spans="1:9" ht="18">
      <c r="A23" s="27" t="s">
        <v>172</v>
      </c>
      <c r="B23" s="28">
        <v>17</v>
      </c>
      <c r="C23" s="26" t="str">
        <f>6стр2!E44</f>
        <v>Бардуков Сергей</v>
      </c>
      <c r="D23" s="25"/>
      <c r="E23" s="25"/>
      <c r="F23" s="25"/>
      <c r="G23" s="25"/>
      <c r="H23" s="25"/>
      <c r="I23" s="25"/>
    </row>
    <row r="24" spans="1:9" ht="18">
      <c r="A24" s="27" t="s">
        <v>173</v>
      </c>
      <c r="B24" s="28">
        <v>18</v>
      </c>
      <c r="C24" s="26" t="str">
        <f>6стр2!E50</f>
        <v>Волков Сергей</v>
      </c>
      <c r="D24" s="25"/>
      <c r="E24" s="25"/>
      <c r="F24" s="25"/>
      <c r="G24" s="25"/>
      <c r="H24" s="25"/>
      <c r="I24" s="25"/>
    </row>
    <row r="25" spans="1:9" ht="18">
      <c r="A25" s="27" t="s">
        <v>174</v>
      </c>
      <c r="B25" s="28">
        <v>19</v>
      </c>
      <c r="C25" s="26" t="str">
        <f>6стр2!E53</f>
        <v>Кочкин Андрей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6стр2!E55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6стр2!I53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6стр2!I57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6стр2!I59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6стр2!I61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6стр2!I74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111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40258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92</v>
      </c>
      <c r="B7" s="28">
        <v>1</v>
      </c>
      <c r="C7" s="26" t="str">
        <f>3стр1!G36</f>
        <v>Саитов Ринат</v>
      </c>
      <c r="D7" s="25"/>
      <c r="E7" s="25"/>
      <c r="F7" s="25"/>
      <c r="G7" s="25"/>
      <c r="H7" s="25"/>
      <c r="I7" s="25"/>
    </row>
    <row r="8" spans="1:9" ht="18">
      <c r="A8" s="27" t="s">
        <v>112</v>
      </c>
      <c r="B8" s="28">
        <v>2</v>
      </c>
      <c r="C8" s="26" t="str">
        <f>3стр1!G56</f>
        <v>Булаев Владимир</v>
      </c>
      <c r="D8" s="25"/>
      <c r="E8" s="25"/>
      <c r="F8" s="25"/>
      <c r="G8" s="25"/>
      <c r="H8" s="25"/>
      <c r="I8" s="25"/>
    </row>
    <row r="9" spans="1:9" ht="18">
      <c r="A9" s="27" t="s">
        <v>106</v>
      </c>
      <c r="B9" s="28">
        <v>3</v>
      </c>
      <c r="C9" s="26" t="str">
        <f>3стр2!I22</f>
        <v>Грубов Виталий</v>
      </c>
      <c r="D9" s="25"/>
      <c r="E9" s="25"/>
      <c r="F9" s="25"/>
      <c r="G9" s="25"/>
      <c r="H9" s="25"/>
      <c r="I9" s="25"/>
    </row>
    <row r="10" spans="1:9" ht="18">
      <c r="A10" s="27" t="s">
        <v>108</v>
      </c>
      <c r="B10" s="28">
        <v>4</v>
      </c>
      <c r="C10" s="26" t="str">
        <f>3стр2!I32</f>
        <v>Григорьев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107</v>
      </c>
      <c r="B11" s="28">
        <v>5</v>
      </c>
      <c r="C11" s="26" t="str">
        <f>3стр1!G63</f>
        <v>Насибуллин Ленар</v>
      </c>
      <c r="D11" s="25"/>
      <c r="E11" s="25"/>
      <c r="F11" s="25"/>
      <c r="G11" s="25"/>
      <c r="H11" s="25"/>
      <c r="I11" s="25"/>
    </row>
    <row r="12" spans="1:9" ht="18">
      <c r="A12" s="27" t="s">
        <v>113</v>
      </c>
      <c r="B12" s="28">
        <v>6</v>
      </c>
      <c r="C12" s="26" t="str">
        <f>3стр1!G65</f>
        <v>Шаяхметов Азамат</v>
      </c>
      <c r="D12" s="25"/>
      <c r="E12" s="25"/>
      <c r="F12" s="25"/>
      <c r="G12" s="25"/>
      <c r="H12" s="25"/>
      <c r="I12" s="25"/>
    </row>
    <row r="13" spans="1:9" ht="18">
      <c r="A13" s="27" t="s">
        <v>114</v>
      </c>
      <c r="B13" s="28">
        <v>7</v>
      </c>
      <c r="C13" s="26" t="str">
        <f>3стр1!G68</f>
        <v>Никитин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115</v>
      </c>
      <c r="B14" s="28">
        <v>8</v>
      </c>
      <c r="C14" s="26" t="str">
        <f>3стр1!G70</f>
        <v>Емельянов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116</v>
      </c>
      <c r="B15" s="28">
        <v>9</v>
      </c>
      <c r="C15" s="26" t="str">
        <f>3стр1!D72</f>
        <v>Гайфуллин Роберт</v>
      </c>
      <c r="D15" s="25"/>
      <c r="E15" s="25"/>
      <c r="F15" s="25"/>
      <c r="G15" s="25"/>
      <c r="H15" s="25"/>
      <c r="I15" s="25"/>
    </row>
    <row r="16" spans="1:9" ht="18">
      <c r="A16" s="27" t="s">
        <v>117</v>
      </c>
      <c r="B16" s="28">
        <v>10</v>
      </c>
      <c r="C16" s="26" t="str">
        <f>3стр1!D75</f>
        <v>Лукьянова Ирина</v>
      </c>
      <c r="D16" s="25"/>
      <c r="E16" s="25"/>
      <c r="F16" s="25"/>
      <c r="G16" s="25"/>
      <c r="H16" s="25"/>
      <c r="I16" s="25"/>
    </row>
    <row r="17" spans="1:9" ht="18">
      <c r="A17" s="27" t="s">
        <v>118</v>
      </c>
      <c r="B17" s="28">
        <v>11</v>
      </c>
      <c r="C17" s="26" t="str">
        <f>3стр1!G73</f>
        <v>Валинуров Денис</v>
      </c>
      <c r="D17" s="25"/>
      <c r="E17" s="25"/>
      <c r="F17" s="25"/>
      <c r="G17" s="25"/>
      <c r="H17" s="25"/>
      <c r="I17" s="25"/>
    </row>
    <row r="18" spans="1:9" ht="18">
      <c r="A18" s="27" t="s">
        <v>119</v>
      </c>
      <c r="B18" s="28">
        <v>12</v>
      </c>
      <c r="C18" s="26" t="str">
        <f>3стр1!G75</f>
        <v>Гайсина Альфия</v>
      </c>
      <c r="D18" s="25"/>
      <c r="E18" s="25"/>
      <c r="F18" s="25"/>
      <c r="G18" s="25"/>
      <c r="H18" s="25"/>
      <c r="I18" s="25"/>
    </row>
    <row r="19" spans="1:9" ht="18">
      <c r="A19" s="27" t="s">
        <v>109</v>
      </c>
      <c r="B19" s="28">
        <v>13</v>
      </c>
      <c r="C19" s="26" t="str">
        <f>3стр2!I40</f>
        <v>Ахметзянов Артур</v>
      </c>
      <c r="D19" s="25"/>
      <c r="E19" s="25"/>
      <c r="F19" s="25"/>
      <c r="G19" s="25"/>
      <c r="H19" s="25"/>
      <c r="I19" s="25"/>
    </row>
    <row r="20" spans="1:9" ht="18">
      <c r="A20" s="27" t="s">
        <v>96</v>
      </c>
      <c r="B20" s="28">
        <v>14</v>
      </c>
      <c r="C20" s="26" t="str">
        <f>3стр2!I44</f>
        <v>Ишкамаев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120</v>
      </c>
      <c r="B21" s="28">
        <v>15</v>
      </c>
      <c r="C21" s="26" t="str">
        <f>3стр2!I46</f>
        <v>Гарифуллина Эльмира</v>
      </c>
      <c r="D21" s="25"/>
      <c r="E21" s="25"/>
      <c r="F21" s="25"/>
      <c r="G21" s="25"/>
      <c r="H21" s="25"/>
      <c r="I21" s="25"/>
    </row>
    <row r="22" spans="1:9" ht="18">
      <c r="A22" s="27" t="s">
        <v>121</v>
      </c>
      <c r="B22" s="28">
        <v>16</v>
      </c>
      <c r="C22" s="26" t="str">
        <f>3стр2!I48</f>
        <v>Галайчук Роман</v>
      </c>
      <c r="D22" s="25"/>
      <c r="E22" s="25"/>
      <c r="F22" s="25"/>
      <c r="G22" s="25"/>
      <c r="H22" s="25"/>
      <c r="I22" s="25"/>
    </row>
    <row r="23" spans="1:9" ht="18">
      <c r="A23" s="27" t="s">
        <v>110</v>
      </c>
      <c r="B23" s="28">
        <v>17</v>
      </c>
      <c r="C23" s="26" t="str">
        <f>3стр2!E44</f>
        <v>Юнусов Ринат</v>
      </c>
      <c r="D23" s="25"/>
      <c r="E23" s="25"/>
      <c r="F23" s="25"/>
      <c r="G23" s="25"/>
      <c r="H23" s="25"/>
      <c r="I23" s="25"/>
    </row>
    <row r="24" spans="1:9" ht="18">
      <c r="A24" s="27" t="s">
        <v>122</v>
      </c>
      <c r="B24" s="28">
        <v>18</v>
      </c>
      <c r="C24" s="26" t="str">
        <f>3стр2!E50</f>
        <v>Хакимова Фиоза</v>
      </c>
      <c r="D24" s="25"/>
      <c r="E24" s="25"/>
      <c r="F24" s="25"/>
      <c r="G24" s="25"/>
      <c r="H24" s="25"/>
      <c r="I24" s="25"/>
    </row>
    <row r="25" spans="1:9" ht="18">
      <c r="A25" s="27" t="s">
        <v>123</v>
      </c>
      <c r="B25" s="28">
        <v>19</v>
      </c>
      <c r="C25" s="26" t="str">
        <f>3стр2!E53</f>
        <v>Фустов Виталий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3стр2!E55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3стр2!I53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3стр2!I57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3стр2!I59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3стр2!I61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3стр2!E63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3стр2!E69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3стр2!E72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3стр2!E74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3стр2!I66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3стр2!I70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3стр2!I72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3стр2!I74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Сп3!A1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Сп3!A2</f>
        <v>1/16 финала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Сп3!A3</f>
        <v>40258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Сп3!A7</f>
        <v>Булаев Владимир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Сп3!A38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Сп3!A23</f>
        <v>Емельянов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Сп3!A22</f>
        <v>Хакимова Фиоза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Сп3!A15</f>
        <v>Галайчук Роман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Сп3!A30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115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Сп3!A31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115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Сп3!A14</f>
        <v>Валинуров Денис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Сп3!A11</f>
        <v>Григорьев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Сп3!A34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Сп3!A27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Сп3!A18</f>
        <v>Ишкамаев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Сп3!A19</f>
        <v>Насибуллин Ленар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Сп3!A26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Сп3!A35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Сп3!A10</f>
        <v>Шаяхметов Азамат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Сп3!A9</f>
        <v>Гайфуллин Роберт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Сп3!A36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Сп3!A25</f>
        <v>Фустов Виталий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Сп3!A20</f>
        <v>Грубов Виталий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Сп3!A17</f>
        <v>Ахметзянов Артур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Сп3!A28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Сп3!A33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Сп3!A12</f>
        <v>Лукьянова Ирина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112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Сп3!A13</f>
        <v>Гайсина Альфия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Сп3!A32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114</v>
      </c>
      <c r="E56" s="11"/>
      <c r="F56" s="18">
        <v>-31</v>
      </c>
      <c r="G56" s="6" t="str">
        <f>IF(G36=F20,F52,IF(G36=F52,F20,0))</f>
        <v>Булаев Владимир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Сп3!A29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Сп3!A16</f>
        <v>Гарифуллина Эльмира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112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Сп3!A21</f>
        <v>Юнусов Ринат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122</v>
      </c>
      <c r="D62" s="11"/>
      <c r="E62" s="4">
        <v>-58</v>
      </c>
      <c r="F62" s="6" t="str">
        <f>IF(3стр2!H14=3стр2!G10,3стр2!G18,IF(3стр2!H14=3стр2!G18,3стр2!G10,0))</f>
        <v>Насибуллин Ленар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Сп3!A24</f>
        <v>Никитин Александр</v>
      </c>
      <c r="C63" s="11"/>
      <c r="D63" s="11"/>
      <c r="E63" s="5"/>
      <c r="F63" s="7">
        <v>61</v>
      </c>
      <c r="G63" s="8" t="s">
        <v>109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112</v>
      </c>
      <c r="E64" s="4">
        <v>-59</v>
      </c>
      <c r="F64" s="10" t="str">
        <f>IF(3стр2!H30=3стр2!G26,3стр2!G34,IF(3стр2!H30=3стр2!G34,3стр2!G26,0))</f>
        <v>Шаяхметов Азамат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Сп3!A37</f>
        <v>нет</v>
      </c>
      <c r="C65" s="11"/>
      <c r="D65" s="5"/>
      <c r="E65" s="5"/>
      <c r="F65" s="4">
        <v>-61</v>
      </c>
      <c r="G65" s="6" t="str">
        <f>IF(G63=F62,F64,IF(G63=F64,F62,0))</f>
        <v>Шаяхметов Азамат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112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Сп3!A8</f>
        <v>Саитов Ринат</v>
      </c>
      <c r="C67" s="5"/>
      <c r="D67" s="5"/>
      <c r="E67" s="4">
        <v>-56</v>
      </c>
      <c r="F67" s="6" t="str">
        <f>IF(3стр2!G10=3стр2!F6,3стр2!F14,IF(3стр2!G10=3стр2!F14,3стр2!F6,0))</f>
        <v>Никитин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IF(3стр2!F6=3стр2!E4,3стр2!E8,IF(3стр2!F6=3стр2!E8,3стр2!E4,0))</f>
        <v>Валинуров Денис</v>
      </c>
      <c r="C69" s="5"/>
      <c r="D69" s="5"/>
      <c r="E69" s="4">
        <v>-57</v>
      </c>
      <c r="F69" s="10" t="str">
        <f>IF(3стр2!G26=3стр2!F22,3стр2!F30,IF(3стр2!G26=3стр2!F30,3стр2!F22,0))</f>
        <v>Емельянов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106</v>
      </c>
      <c r="D70" s="5"/>
      <c r="E70" s="5"/>
      <c r="F70" s="4">
        <v>-62</v>
      </c>
      <c r="G70" s="6" t="str">
        <f>IF(G68=F67,F69,IF(G68=F69,F67,0))</f>
        <v>Емельянов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IF(3стр2!F14=3стр2!E12,3стр2!E16,IF(3стр2!F14=3стр2!E16,3стр2!E12,0))</f>
        <v>Гайфуллин Роберт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106</v>
      </c>
      <c r="E72" s="4">
        <v>-63</v>
      </c>
      <c r="F72" s="6" t="str">
        <f>IF(C70=B69,B71,IF(C70=B71,B69,0))</f>
        <v>Валинуров Денис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IF(3стр2!F22=3стр2!E20,3стр2!E24,IF(3стр2!F22=3стр2!E24,3стр2!E20,0))</f>
        <v>Лукьянова Ирина</v>
      </c>
      <c r="C73" s="11"/>
      <c r="D73" s="17" t="s">
        <v>6</v>
      </c>
      <c r="E73" s="5"/>
      <c r="F73" s="7">
        <v>66</v>
      </c>
      <c r="G73" s="8" t="s">
        <v>115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113</v>
      </c>
      <c r="D74" s="20"/>
      <c r="E74" s="4">
        <v>-64</v>
      </c>
      <c r="F74" s="10" t="str">
        <f>IF(C74=B73,B75,IF(C74=B75,B73,0))</f>
        <v>Гайсина Альфия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IF(3стр2!F30=3стр2!E28,3стр2!E32,IF(3стр2!F30=3стр2!E32,3стр2!E28,0))</f>
        <v>Гайсина Альфия</v>
      </c>
      <c r="C75" s="4">
        <v>-65</v>
      </c>
      <c r="D75" s="6" t="str">
        <f>IF(D72=C70,C74,IF(D72=C74,C70,0))</f>
        <v>Лукьянова Ирина</v>
      </c>
      <c r="E75" s="5"/>
      <c r="F75" s="4">
        <v>-66</v>
      </c>
      <c r="G75" s="6" t="str">
        <f>IF(G73=F72,F74,IF(G73=F74,F72,0))</f>
        <v>Гайсина Альфия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Сп3!A1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Сп3!A2</f>
        <v>1/16 финала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Сп3!A3</f>
        <v>40258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IF(3стр1!C6=3стр1!B5,3стр1!B7,IF(3стр1!C6=3стр1!B7,3стр1!B5,0))</f>
        <v>нет</v>
      </c>
      <c r="C4" s="5"/>
      <c r="D4" s="4">
        <v>-25</v>
      </c>
      <c r="E4" s="6" t="str">
        <f>IF(3стр1!E12=3стр1!D8,3стр1!D16,IF(3стр1!E12=3стр1!D16,3стр1!D8,0))</f>
        <v>Валинуров Денис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IF(3стр1!C10=3стр1!B9,3стр1!B11,IF(3стр1!C10=3стр1!B11,3стр1!B9,0))</f>
        <v>Хакимова Фиоза</v>
      </c>
      <c r="C6" s="7">
        <v>40</v>
      </c>
      <c r="D6" s="14" t="s">
        <v>122</v>
      </c>
      <c r="E6" s="7">
        <v>52</v>
      </c>
      <c r="F6" s="14" t="s">
        <v>122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IF(3стр1!D64=3стр1!C62,3стр1!C66,IF(3стр1!D64=3стр1!C66,3стр1!C62,0))</f>
        <v>Никитин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IF(3стр1!C14=3стр1!B13,3стр1!B15,IF(3стр1!C14=3стр1!B15,3стр1!B13,0))</f>
        <v>нет</v>
      </c>
      <c r="C8" s="5"/>
      <c r="D8" s="7">
        <v>48</v>
      </c>
      <c r="E8" s="21" t="s">
        <v>122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IF(3стр1!C18=3стр1!B17,3стр1!B19,IF(3стр1!C18=3стр1!B19,3стр1!B17,0))</f>
        <v>нет</v>
      </c>
      <c r="C10" s="7">
        <v>41</v>
      </c>
      <c r="D10" s="21" t="s">
        <v>117</v>
      </c>
      <c r="E10" s="15"/>
      <c r="F10" s="7">
        <v>56</v>
      </c>
      <c r="G10" s="14" t="s">
        <v>109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IF(3стр1!D56=3стр1!C54,3стр1!C58,IF(3стр1!D56=3стр1!C58,3стр1!C54,0))</f>
        <v>Гарифуллина Эльмира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IF(3стр1!C22=3стр1!B21,3стр1!B23,IF(3стр1!C22=3стр1!B23,3стр1!B21,0))</f>
        <v>нет</v>
      </c>
      <c r="C12" s="5"/>
      <c r="D12" s="4">
        <v>-26</v>
      </c>
      <c r="E12" s="6" t="str">
        <f>IF(3стр1!E28=3стр1!D24,3стр1!D32,IF(3стр1!E28=3стр1!D32,3стр1!D24,0))</f>
        <v>Насибуллин Ленар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IF(3стр1!C26=3стр1!B25,3стр1!B27,IF(3стр1!C26=3стр1!B27,3стр1!B25,0))</f>
        <v>нет</v>
      </c>
      <c r="C14" s="7">
        <v>42</v>
      </c>
      <c r="D14" s="14" t="s">
        <v>118</v>
      </c>
      <c r="E14" s="7">
        <v>53</v>
      </c>
      <c r="F14" s="21" t="s">
        <v>109</v>
      </c>
      <c r="G14" s="7">
        <v>58</v>
      </c>
      <c r="H14" s="14" t="s">
        <v>96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IF(3стр1!D48=3стр1!C46,3стр1!C50,IF(3стр1!D48=3стр1!C50,3стр1!C46,0))</f>
        <v>Ахметзянов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IF(3стр1!C30=3стр1!B29,3стр1!B31,IF(3стр1!C30=3стр1!B31,3стр1!B29,0))</f>
        <v>нет</v>
      </c>
      <c r="C16" s="5"/>
      <c r="D16" s="7">
        <v>49</v>
      </c>
      <c r="E16" s="21" t="s">
        <v>106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IF(3стр1!C34=3стр1!B33,3стр1!B35,IF(3стр1!C34=3стр1!B35,3стр1!B33,0))</f>
        <v>нет</v>
      </c>
      <c r="C18" s="7">
        <v>43</v>
      </c>
      <c r="D18" s="21" t="s">
        <v>106</v>
      </c>
      <c r="E18" s="15"/>
      <c r="F18" s="4">
        <v>-30</v>
      </c>
      <c r="G18" s="10" t="str">
        <f>IF(3стр1!F52=3стр1!E44,3стр1!E60,IF(3стр1!F52=3стр1!E60,3стр1!E44,0))</f>
        <v>Грубов Виталий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IF(3стр1!D40=3стр1!C38,3стр1!C42,IF(3стр1!D40=3стр1!C42,3стр1!C38,0))</f>
        <v>Гайфуллин Роберт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IF(3стр1!C38=3стр1!B37,3стр1!B39,IF(3стр1!C38=3стр1!B39,3стр1!B37,0))</f>
        <v>нет</v>
      </c>
      <c r="C20" s="5"/>
      <c r="D20" s="4">
        <v>-27</v>
      </c>
      <c r="E20" s="6" t="str">
        <f>IF(3стр1!E44=3стр1!D40,3стр1!D48,IF(3стр1!E44=3стр1!D48,3стр1!D40,0))</f>
        <v>Лукьянова Ирина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123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IF(3стр1!C42=3стр1!B41,3стр1!B43,IF(3стр1!C42=3стр1!B43,3стр1!B41,0))</f>
        <v>Фустов Виталий</v>
      </c>
      <c r="C22" s="7">
        <v>44</v>
      </c>
      <c r="D22" s="14" t="s">
        <v>108</v>
      </c>
      <c r="E22" s="7">
        <v>54</v>
      </c>
      <c r="F22" s="14" t="s">
        <v>108</v>
      </c>
      <c r="G22" s="15"/>
      <c r="H22" s="7">
        <v>60</v>
      </c>
      <c r="I22" s="24" t="s">
        <v>96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IF(3стр1!D32=3стр1!C30,3стр1!C34,IF(3стр1!D32=3стр1!C34,3стр1!C30,0))</f>
        <v>Шаяхметов Азамат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IF(3стр1!C46=3стр1!B45,3стр1!B47,IF(3стр1!C46=3стр1!B47,3стр1!B45,0))</f>
        <v>нет</v>
      </c>
      <c r="C24" s="5"/>
      <c r="D24" s="7">
        <v>50</v>
      </c>
      <c r="E24" s="21" t="s">
        <v>108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IF(3стр1!C50=3стр1!B49,3стр1!B51,IF(3стр1!C50=3стр1!B51,3стр1!B49,0))</f>
        <v>нет</v>
      </c>
      <c r="C26" s="7">
        <v>45</v>
      </c>
      <c r="D26" s="21" t="s">
        <v>119</v>
      </c>
      <c r="E26" s="15"/>
      <c r="F26" s="7">
        <v>57</v>
      </c>
      <c r="G26" s="14" t="s">
        <v>108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IF(3стр1!D24=3стр1!C22,3стр1!C26,IF(3стр1!D24=3стр1!C26,3стр1!C22,0))</f>
        <v>Ишкамаев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IF(3стр1!C54=3стр1!B53,3стр1!B55,IF(3стр1!C54=3стр1!B55,3стр1!B53,0))</f>
        <v>нет</v>
      </c>
      <c r="C28" s="5"/>
      <c r="D28" s="4">
        <v>-28</v>
      </c>
      <c r="E28" s="6" t="str">
        <f>IF(3стр1!E60=3стр1!D56,3стр1!D64,IF(3стр1!E60=3стр1!D64,3стр1!D56,0))</f>
        <v>Гайсина Альфия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IF(3стр1!C58=3стр1!B57,3стр1!B59,IF(3стр1!C58=3стр1!B59,3стр1!B57,0))</f>
        <v>нет</v>
      </c>
      <c r="C30" s="7">
        <v>46</v>
      </c>
      <c r="D30" s="14" t="s">
        <v>116</v>
      </c>
      <c r="E30" s="7">
        <v>55</v>
      </c>
      <c r="F30" s="21" t="s">
        <v>110</v>
      </c>
      <c r="G30" s="7">
        <v>59</v>
      </c>
      <c r="H30" s="21" t="s">
        <v>107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IF(3стр1!D16=3стр1!C14,3стр1!C18,IF(3стр1!D16=3стр1!C18,3стр1!C14,0))</f>
        <v>Галайчук Роман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IF(3стр1!C62=3стр1!B61,3стр1!B63,IF(3стр1!C62=3стр1!B63,3стр1!B61,0))</f>
        <v>Юнусов Ринат</v>
      </c>
      <c r="C32" s="5"/>
      <c r="D32" s="7">
        <v>51</v>
      </c>
      <c r="E32" s="21" t="s">
        <v>110</v>
      </c>
      <c r="F32" s="5"/>
      <c r="G32" s="11"/>
      <c r="H32" s="4">
        <v>-60</v>
      </c>
      <c r="I32" s="6" t="str">
        <f>IF(I22=H14,H30,IF(I22=H30,H14,0))</f>
        <v>Григорьев Руслан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120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IF(3стр1!C66=3стр1!B65,3стр1!B67,IF(3стр1!C66=3стр1!B67,3стр1!B65,0))</f>
        <v>нет</v>
      </c>
      <c r="C34" s="7">
        <v>47</v>
      </c>
      <c r="D34" s="21" t="s">
        <v>110</v>
      </c>
      <c r="E34" s="15"/>
      <c r="F34" s="4">
        <v>-29</v>
      </c>
      <c r="G34" s="10" t="str">
        <f>IF(3стр1!F20=3стр1!E12,3стр1!E28,IF(3стр1!F20=3стр1!E28,3стр1!E12,0))</f>
        <v>Григорьев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IF(3стр1!D8=3стр1!C6,3стр1!C10,IF(3стр1!D8=3стр1!C10,3стр1!C6,0))</f>
        <v>Емельянов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Хакимова Фиоза</v>
      </c>
      <c r="C37" s="5"/>
      <c r="D37" s="5"/>
      <c r="E37" s="5"/>
      <c r="F37" s="4">
        <v>-48</v>
      </c>
      <c r="G37" s="6" t="str">
        <f>IF(E8=D6,D10,IF(E8=D10,D6,0))</f>
        <v>Гарифуллина Эльмира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121</v>
      </c>
      <c r="D38" s="5"/>
      <c r="E38" s="5"/>
      <c r="F38" s="5"/>
      <c r="G38" s="7">
        <v>67</v>
      </c>
      <c r="H38" s="14" t="s">
        <v>118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Ахметзянов Артур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121</v>
      </c>
      <c r="E40" s="5"/>
      <c r="F40" s="5"/>
      <c r="G40" s="5"/>
      <c r="H40" s="7">
        <v>69</v>
      </c>
      <c r="I40" s="23" t="s">
        <v>118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Ишкамаев Александр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119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Галайчук Роман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120</v>
      </c>
      <c r="F44" s="5"/>
      <c r="G44" s="5"/>
      <c r="H44" s="4">
        <v>-69</v>
      </c>
      <c r="I44" s="6" t="str">
        <f>IF(I40=H38,H42,IF(I40=H42,H38,0))</f>
        <v>Ишкамаев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Фустов Виталий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Гарифуллина Эльмира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123</v>
      </c>
      <c r="D46" s="11"/>
      <c r="E46" s="5"/>
      <c r="F46" s="5"/>
      <c r="G46" s="5"/>
      <c r="H46" s="7">
        <v>70</v>
      </c>
      <c r="I46" s="24" t="s">
        <v>117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Галайчук Роман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120</v>
      </c>
      <c r="E48" s="5"/>
      <c r="F48" s="5"/>
      <c r="G48" s="5"/>
      <c r="H48" s="4">
        <v>-70</v>
      </c>
      <c r="I48" s="6" t="str">
        <f>IF(I46=H45,H47,IF(I46=H47,H45,0))</f>
        <v>Галайчук Роман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120</v>
      </c>
      <c r="D50" s="4">
        <v>-77</v>
      </c>
      <c r="E50" s="6" t="str">
        <f>IF(E44=D40,D48,IF(E44=D48,D40,0))</f>
        <v>Хакимова Фиоза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Юнусов Ринат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123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Фустов Виталий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99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40264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100</v>
      </c>
      <c r="B7" s="28">
        <v>1</v>
      </c>
      <c r="C7" s="26" t="str">
        <f>2!F20</f>
        <v>Стяжкин Андрей</v>
      </c>
      <c r="D7" s="25"/>
      <c r="E7" s="25"/>
      <c r="F7" s="25"/>
      <c r="G7" s="25"/>
      <c r="H7" s="25"/>
      <c r="I7" s="25"/>
    </row>
    <row r="8" spans="1:9" ht="18">
      <c r="A8" s="27" t="s">
        <v>101</v>
      </c>
      <c r="B8" s="28">
        <v>2</v>
      </c>
      <c r="C8" s="26" t="str">
        <f>2!F31</f>
        <v>Байрамалов Леонид</v>
      </c>
      <c r="D8" s="25"/>
      <c r="E8" s="25"/>
      <c r="F8" s="25"/>
      <c r="G8" s="25"/>
      <c r="H8" s="25"/>
      <c r="I8" s="25"/>
    </row>
    <row r="9" spans="1:9" ht="18">
      <c r="A9" s="27" t="s">
        <v>102</v>
      </c>
      <c r="B9" s="28">
        <v>3</v>
      </c>
      <c r="C9" s="26" t="str">
        <f>2!G43</f>
        <v>Сагитов Александр</v>
      </c>
      <c r="D9" s="25"/>
      <c r="E9" s="25"/>
      <c r="F9" s="25"/>
      <c r="G9" s="25"/>
      <c r="H9" s="25"/>
      <c r="I9" s="25"/>
    </row>
    <row r="10" spans="1:9" ht="18">
      <c r="A10" s="27" t="s">
        <v>92</v>
      </c>
      <c r="B10" s="28">
        <v>4</v>
      </c>
      <c r="C10" s="26" t="str">
        <f>2!G51</f>
        <v>Булаев Владимир</v>
      </c>
      <c r="D10" s="25"/>
      <c r="E10" s="25"/>
      <c r="F10" s="25"/>
      <c r="G10" s="25"/>
      <c r="H10" s="25"/>
      <c r="I10" s="25"/>
    </row>
    <row r="11" spans="1:9" ht="18">
      <c r="A11" s="27" t="s">
        <v>93</v>
      </c>
      <c r="B11" s="28">
        <v>5</v>
      </c>
      <c r="C11" s="26" t="str">
        <f>2!C55</f>
        <v>Бражников Евгений</v>
      </c>
      <c r="D11" s="25"/>
      <c r="E11" s="25"/>
      <c r="F11" s="25"/>
      <c r="G11" s="25"/>
      <c r="H11" s="25"/>
      <c r="I11" s="25"/>
    </row>
    <row r="12" spans="1:9" ht="18">
      <c r="A12" s="27" t="s">
        <v>103</v>
      </c>
      <c r="B12" s="28">
        <v>6</v>
      </c>
      <c r="C12" s="26" t="str">
        <f>2!C57</f>
        <v>Тагиров Сайфулла</v>
      </c>
      <c r="D12" s="25"/>
      <c r="E12" s="25"/>
      <c r="F12" s="25"/>
      <c r="G12" s="25"/>
      <c r="H12" s="25"/>
      <c r="I12" s="25"/>
    </row>
    <row r="13" spans="1:9" ht="18">
      <c r="A13" s="27" t="s">
        <v>104</v>
      </c>
      <c r="B13" s="28">
        <v>7</v>
      </c>
      <c r="C13" s="26" t="str">
        <f>2!C60</f>
        <v>Урманов Радмир</v>
      </c>
      <c r="D13" s="25"/>
      <c r="E13" s="25"/>
      <c r="F13" s="25"/>
      <c r="G13" s="25"/>
      <c r="H13" s="25"/>
      <c r="I13" s="25"/>
    </row>
    <row r="14" spans="1:9" ht="18">
      <c r="A14" s="27" t="s">
        <v>95</v>
      </c>
      <c r="B14" s="28">
        <v>8</v>
      </c>
      <c r="C14" s="26" t="str">
        <f>2!C62</f>
        <v>Насибуллин Ленар</v>
      </c>
      <c r="D14" s="25"/>
      <c r="E14" s="25"/>
      <c r="F14" s="25"/>
      <c r="G14" s="25"/>
      <c r="H14" s="25"/>
      <c r="I14" s="25"/>
    </row>
    <row r="15" spans="1:9" ht="18">
      <c r="A15" s="27" t="s">
        <v>105</v>
      </c>
      <c r="B15" s="28">
        <v>9</v>
      </c>
      <c r="C15" s="26" t="str">
        <f>2!G57</f>
        <v>Григорьев Руслан</v>
      </c>
      <c r="D15" s="25"/>
      <c r="E15" s="25"/>
      <c r="F15" s="25"/>
      <c r="G15" s="25"/>
      <c r="H15" s="25"/>
      <c r="I15" s="25"/>
    </row>
    <row r="16" spans="1:9" ht="18">
      <c r="A16" s="27" t="s">
        <v>94</v>
      </c>
      <c r="B16" s="28">
        <v>10</v>
      </c>
      <c r="C16" s="26" t="str">
        <f>2!G60</f>
        <v>Бортко Вячеслав</v>
      </c>
      <c r="D16" s="25"/>
      <c r="E16" s="25"/>
      <c r="F16" s="25"/>
      <c r="G16" s="25"/>
      <c r="H16" s="25"/>
      <c r="I16" s="25"/>
    </row>
    <row r="17" spans="1:9" ht="18">
      <c r="A17" s="27" t="s">
        <v>106</v>
      </c>
      <c r="B17" s="28">
        <v>11</v>
      </c>
      <c r="C17" s="26" t="str">
        <f>2!G64</f>
        <v>Емельянов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107</v>
      </c>
      <c r="B18" s="28">
        <v>12</v>
      </c>
      <c r="C18" s="26" t="str">
        <f>2!G66</f>
        <v>Асылгужин Марсель</v>
      </c>
      <c r="D18" s="25"/>
      <c r="E18" s="25"/>
      <c r="F18" s="25"/>
      <c r="G18" s="25"/>
      <c r="H18" s="25"/>
      <c r="I18" s="25"/>
    </row>
    <row r="19" spans="1:9" ht="18">
      <c r="A19" s="27" t="s">
        <v>108</v>
      </c>
      <c r="B19" s="28">
        <v>13</v>
      </c>
      <c r="C19" s="26" t="str">
        <f>2!D67</f>
        <v>Шаяхметов Азамат</v>
      </c>
      <c r="D19" s="25"/>
      <c r="E19" s="25"/>
      <c r="F19" s="25"/>
      <c r="G19" s="25"/>
      <c r="H19" s="25"/>
      <c r="I19" s="25"/>
    </row>
    <row r="20" spans="1:9" ht="18">
      <c r="A20" s="27" t="s">
        <v>65</v>
      </c>
      <c r="B20" s="28">
        <v>14</v>
      </c>
      <c r="C20" s="26" t="str">
        <f>2!D70</f>
        <v>Кузнецов Олег</v>
      </c>
      <c r="D20" s="25"/>
      <c r="E20" s="25"/>
      <c r="F20" s="25"/>
      <c r="G20" s="25"/>
      <c r="H20" s="25"/>
      <c r="I20" s="25"/>
    </row>
    <row r="21" spans="1:9" ht="18">
      <c r="A21" s="27" t="s">
        <v>109</v>
      </c>
      <c r="B21" s="28">
        <v>15</v>
      </c>
      <c r="C21" s="26" t="str">
        <f>2!G69</f>
        <v>Грошев Юрий</v>
      </c>
      <c r="D21" s="25"/>
      <c r="E21" s="25"/>
      <c r="F21" s="25"/>
      <c r="G21" s="25"/>
      <c r="H21" s="25"/>
      <c r="I21" s="25"/>
    </row>
    <row r="22" spans="1:9" ht="18">
      <c r="A22" s="27" t="s">
        <v>110</v>
      </c>
      <c r="B22" s="28">
        <v>16</v>
      </c>
      <c r="C22" s="26" t="str">
        <f>2!G71</f>
        <v>Гайфуллин Роберт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Сп2!A1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Сп2!A2</f>
        <v>1/8 финала Турнира День защиты окружающей среды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Сп2!A3</f>
        <v>40264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Асылгужин Марсель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Емельянов Александр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95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Грошев Юрий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Байрамалов Леонид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95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Бражников Евгений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Григорьев Руслан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Шаяхметов Азамат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Булаев Владимир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94</v>
      </c>
      <c r="G20" s="8"/>
      <c r="H20" s="8"/>
      <c r="I20" s="8"/>
    </row>
    <row r="21" spans="1:9" ht="12.75">
      <c r="A21" s="4">
        <v>3</v>
      </c>
      <c r="B21" s="6" t="str">
        <f>Сп2!A9</f>
        <v>Тагиров Сайфулла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102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Бортко Вячеслав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Гайфуллин Роберт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Сагитов Александр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94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Кузнецов Олег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Стяжкин Андрей</v>
      </c>
      <c r="C31" s="11"/>
      <c r="D31" s="11"/>
      <c r="E31" s="4">
        <v>-15</v>
      </c>
      <c r="F31" s="6" t="str">
        <f>IF(F20=E12,E28,IF(F20=E28,E12,0))</f>
        <v>Байрамалов Леонид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94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Сп2!A21</f>
        <v>Насибуллин Ленар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101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Урманов Радмир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Асылгужин Марсель</v>
      </c>
      <c r="C37" s="5"/>
      <c r="D37" s="4">
        <v>-13</v>
      </c>
      <c r="E37" s="6" t="str">
        <f>IF(E12=D8,D16,IF(E12=D16,D8,0))</f>
        <v>Бражников Евгений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100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Грошев Юрий</v>
      </c>
      <c r="C39" s="7">
        <v>20</v>
      </c>
      <c r="D39" s="32" t="s">
        <v>101</v>
      </c>
      <c r="E39" s="7">
        <v>26</v>
      </c>
      <c r="F39" s="32" t="s">
        <v>103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Урманов Радмир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Григорьев Руслан</v>
      </c>
      <c r="C41" s="5"/>
      <c r="D41" s="7">
        <v>24</v>
      </c>
      <c r="E41" s="33" t="s">
        <v>103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107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Шаяхметов Азамат</v>
      </c>
      <c r="C43" s="7">
        <v>21</v>
      </c>
      <c r="D43" s="33" t="s">
        <v>103</v>
      </c>
      <c r="E43" s="15"/>
      <c r="F43" s="7">
        <v>28</v>
      </c>
      <c r="G43" s="32" t="s">
        <v>103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Сагитов Александр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Бортко Вячеслав</v>
      </c>
      <c r="C45" s="5"/>
      <c r="D45" s="4">
        <v>-14</v>
      </c>
      <c r="E45" s="6" t="str">
        <f>IF(E28=D24,D32,IF(E28=D32,D24,0))</f>
        <v>Тагиров Сайфулла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65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Гайфуллин Роберт</v>
      </c>
      <c r="C47" s="7">
        <v>22</v>
      </c>
      <c r="D47" s="32" t="s">
        <v>92</v>
      </c>
      <c r="E47" s="7">
        <v>27</v>
      </c>
      <c r="F47" s="33" t="s">
        <v>92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Булаев Владимир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Кузнецов Олег</v>
      </c>
      <c r="C49" s="5"/>
      <c r="D49" s="7">
        <v>25</v>
      </c>
      <c r="E49" s="33" t="s">
        <v>92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109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Насибуллин Ленар</v>
      </c>
      <c r="C51" s="7">
        <v>23</v>
      </c>
      <c r="D51" s="33" t="s">
        <v>109</v>
      </c>
      <c r="E51" s="15"/>
      <c r="F51" s="4">
        <v>-28</v>
      </c>
      <c r="G51" s="6" t="str">
        <f>IF(G43=F39,F47,IF(G43=F47,F39,0))</f>
        <v>Булаев Владимир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Емельянов Александр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Бражников Евгений</v>
      </c>
      <c r="C54" s="5"/>
      <c r="D54" s="4">
        <v>-20</v>
      </c>
      <c r="E54" s="6" t="str">
        <f>IF(D39=C38,C40,IF(D39=C40,C38,0))</f>
        <v>Асылгужин Марсель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93</v>
      </c>
      <c r="D55" s="5"/>
      <c r="E55" s="7">
        <v>31</v>
      </c>
      <c r="F55" s="8" t="s">
        <v>107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Тагиров Сайфулла</v>
      </c>
      <c r="C56" s="16" t="s">
        <v>4</v>
      </c>
      <c r="D56" s="4">
        <v>-21</v>
      </c>
      <c r="E56" s="10" t="str">
        <f>IF(D43=C42,C44,IF(D43=C44,C42,0))</f>
        <v>Григорьев Руслан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Тагиров Сайфулла</v>
      </c>
      <c r="D57" s="5"/>
      <c r="E57" s="5"/>
      <c r="F57" s="7">
        <v>33</v>
      </c>
      <c r="G57" s="8" t="s">
        <v>107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Бортко Вячеслав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Урманов Радмир</v>
      </c>
      <c r="C59" s="5"/>
      <c r="D59" s="5"/>
      <c r="E59" s="7">
        <v>32</v>
      </c>
      <c r="F59" s="12" t="s">
        <v>65</v>
      </c>
      <c r="G59" s="20"/>
      <c r="H59" s="5"/>
      <c r="I59" s="5"/>
    </row>
    <row r="60" spans="1:9" ht="12.75">
      <c r="A60" s="5"/>
      <c r="B60" s="7">
        <v>30</v>
      </c>
      <c r="C60" s="8" t="s">
        <v>101</v>
      </c>
      <c r="D60" s="4">
        <v>-23</v>
      </c>
      <c r="E60" s="10" t="str">
        <f>IF(D51=C50,C52,IF(D51=C52,C50,0))</f>
        <v>Емельянов Александр</v>
      </c>
      <c r="F60" s="4">
        <v>-33</v>
      </c>
      <c r="G60" s="6" t="str">
        <f>IF(G57=F55,F59,IF(G57=F59,F55,0))</f>
        <v>Бортко Вячеслав</v>
      </c>
      <c r="H60" s="14"/>
      <c r="I60" s="14"/>
    </row>
    <row r="61" spans="1:9" ht="12.75">
      <c r="A61" s="4">
        <v>-25</v>
      </c>
      <c r="B61" s="10" t="str">
        <f>IF(E49=D47,D51,IF(E49=D51,D47,0))</f>
        <v>Насибуллин Ленар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Насибуллин Ленар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Асылгужин Марсель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Грошев Юрий</v>
      </c>
      <c r="C64" s="5"/>
      <c r="D64" s="5"/>
      <c r="E64" s="5"/>
      <c r="F64" s="7">
        <v>34</v>
      </c>
      <c r="G64" s="8" t="s">
        <v>110</v>
      </c>
      <c r="H64" s="14"/>
      <c r="I64" s="14"/>
    </row>
    <row r="65" spans="1:9" ht="12.75">
      <c r="A65" s="5"/>
      <c r="B65" s="7">
        <v>35</v>
      </c>
      <c r="C65" s="8" t="s">
        <v>108</v>
      </c>
      <c r="D65" s="5"/>
      <c r="E65" s="4">
        <v>-32</v>
      </c>
      <c r="F65" s="10" t="str">
        <f>IF(F59=E58,E60,IF(F59=E60,E58,0))</f>
        <v>Емельянов Александр</v>
      </c>
      <c r="G65" s="5"/>
      <c r="H65" s="39" t="s">
        <v>10</v>
      </c>
      <c r="I65" s="39"/>
    </row>
    <row r="66" spans="1:9" ht="12.75">
      <c r="A66" s="4">
        <v>-17</v>
      </c>
      <c r="B66" s="10" t="str">
        <f>IF(C42=B41,B43,IF(C42=B43,B41,0))</f>
        <v>Шаяхметов Азамат</v>
      </c>
      <c r="C66" s="11"/>
      <c r="D66" s="15"/>
      <c r="E66" s="5"/>
      <c r="F66" s="4">
        <v>-34</v>
      </c>
      <c r="G66" s="6" t="str">
        <f>IF(G64=F63,F65,IF(G64=F65,F63,0))</f>
        <v>Асылгужин Марсель</v>
      </c>
      <c r="H66" s="14"/>
      <c r="I66" s="14"/>
    </row>
    <row r="67" spans="1:9" ht="12.75">
      <c r="A67" s="5"/>
      <c r="B67" s="5"/>
      <c r="C67" s="7">
        <v>37</v>
      </c>
      <c r="D67" s="8" t="s">
        <v>108</v>
      </c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 t="str">
        <f>IF(C46=B45,B47,IF(C46=B47,B45,0))</f>
        <v>Гайфуллин Роберт</v>
      </c>
      <c r="C68" s="11"/>
      <c r="D68" s="17" t="s">
        <v>12</v>
      </c>
      <c r="E68" s="4">
        <v>-35</v>
      </c>
      <c r="F68" s="6" t="str">
        <f>IF(C65=B64,B66,IF(C65=B66,B64,0))</f>
        <v>Грошев Юрий</v>
      </c>
      <c r="G68" s="5"/>
      <c r="H68" s="5"/>
      <c r="I68" s="5"/>
    </row>
    <row r="69" spans="1:9" ht="12.75">
      <c r="A69" s="5"/>
      <c r="B69" s="7">
        <v>36</v>
      </c>
      <c r="C69" s="12" t="s">
        <v>104</v>
      </c>
      <c r="D69" s="20"/>
      <c r="E69" s="5"/>
      <c r="F69" s="7">
        <v>38</v>
      </c>
      <c r="G69" s="8" t="s">
        <v>105</v>
      </c>
      <c r="H69" s="14"/>
      <c r="I69" s="14"/>
    </row>
    <row r="70" spans="1:9" ht="12.75">
      <c r="A70" s="4">
        <v>-19</v>
      </c>
      <c r="B70" s="10" t="str">
        <f>IF(C50=B49,B51,IF(C50=B51,B49,0))</f>
        <v>Кузнецов Олег</v>
      </c>
      <c r="C70" s="4">
        <v>-37</v>
      </c>
      <c r="D70" s="6" t="str">
        <f>IF(D67=C65,C69,IF(D67=C69,C65,0))</f>
        <v>Кузнецов Олег</v>
      </c>
      <c r="E70" s="4">
        <v>-36</v>
      </c>
      <c r="F70" s="10" t="str">
        <f>IF(C69=B68,B70,IF(C69=B70,B68,0))</f>
        <v>Гайфуллин Роберт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Гайфуллин Роберт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84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40271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61</v>
      </c>
      <c r="B7" s="28">
        <v>1</v>
      </c>
      <c r="C7" s="26" t="str">
        <f>1стр1!G36</f>
        <v>Коробко Павел</v>
      </c>
      <c r="D7" s="25"/>
      <c r="E7" s="25"/>
      <c r="F7" s="25"/>
      <c r="G7" s="25"/>
      <c r="H7" s="25"/>
      <c r="I7" s="25"/>
    </row>
    <row r="8" spans="1:9" ht="18">
      <c r="A8" s="27" t="s">
        <v>60</v>
      </c>
      <c r="B8" s="28">
        <v>2</v>
      </c>
      <c r="C8" s="26" t="str">
        <f>1стр1!G56</f>
        <v>Лебедь Виктор</v>
      </c>
      <c r="D8" s="25"/>
      <c r="E8" s="25"/>
      <c r="F8" s="25"/>
      <c r="G8" s="25"/>
      <c r="H8" s="25"/>
      <c r="I8" s="25"/>
    </row>
    <row r="9" spans="1:9" ht="18">
      <c r="A9" s="27" t="s">
        <v>85</v>
      </c>
      <c r="B9" s="28">
        <v>3</v>
      </c>
      <c r="C9" s="26" t="str">
        <f>1стр2!I22</f>
        <v>Семенов Константин</v>
      </c>
      <c r="D9" s="25"/>
      <c r="E9" s="25"/>
      <c r="F9" s="25"/>
      <c r="G9" s="25"/>
      <c r="H9" s="25"/>
      <c r="I9" s="25"/>
    </row>
    <row r="10" spans="1:9" ht="18">
      <c r="A10" s="27" t="s">
        <v>53</v>
      </c>
      <c r="B10" s="28">
        <v>4</v>
      </c>
      <c r="C10" s="26" t="str">
        <f>1стр2!I32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52</v>
      </c>
      <c r="B11" s="28">
        <v>5</v>
      </c>
      <c r="C11" s="26" t="str">
        <f>1стр1!G63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6</v>
      </c>
      <c r="C12" s="26" t="str">
        <f>1стр1!G65</f>
        <v>Медведев Анатолий</v>
      </c>
      <c r="D12" s="25"/>
      <c r="E12" s="25"/>
      <c r="F12" s="25"/>
      <c r="G12" s="25"/>
      <c r="H12" s="25"/>
      <c r="I12" s="25"/>
    </row>
    <row r="13" spans="1:9" ht="18">
      <c r="A13" s="27" t="s">
        <v>87</v>
      </c>
      <c r="B13" s="28">
        <v>7</v>
      </c>
      <c r="C13" s="26" t="str">
        <f>1стр1!G68</f>
        <v>Апакетов Эдуард</v>
      </c>
      <c r="D13" s="25"/>
      <c r="E13" s="25"/>
      <c r="F13" s="25"/>
      <c r="G13" s="25"/>
      <c r="H13" s="25"/>
      <c r="I13" s="25"/>
    </row>
    <row r="14" spans="1:9" ht="18">
      <c r="A14" s="27" t="s">
        <v>88</v>
      </c>
      <c r="B14" s="28">
        <v>8</v>
      </c>
      <c r="C14" s="26" t="str">
        <f>1стр1!G70</f>
        <v>Халимонов Евгений</v>
      </c>
      <c r="D14" s="25"/>
      <c r="E14" s="25"/>
      <c r="F14" s="25"/>
      <c r="G14" s="25"/>
      <c r="H14" s="25"/>
      <c r="I14" s="25"/>
    </row>
    <row r="15" spans="1:9" ht="18">
      <c r="A15" s="27" t="s">
        <v>76</v>
      </c>
      <c r="B15" s="28">
        <v>9</v>
      </c>
      <c r="C15" s="26" t="str">
        <f>1стр1!D72</f>
        <v>Толкачев Иван</v>
      </c>
      <c r="D15" s="25"/>
      <c r="E15" s="25"/>
      <c r="F15" s="25"/>
      <c r="G15" s="25"/>
      <c r="H15" s="25"/>
      <c r="I15" s="25"/>
    </row>
    <row r="16" spans="1:9" ht="18">
      <c r="A16" s="27" t="s">
        <v>56</v>
      </c>
      <c r="B16" s="28">
        <v>10</v>
      </c>
      <c r="C16" s="26" t="str">
        <f>1стр1!D75</f>
        <v>Насыров Илдар</v>
      </c>
      <c r="D16" s="25"/>
      <c r="E16" s="25"/>
      <c r="F16" s="25"/>
      <c r="G16" s="25"/>
      <c r="H16" s="25"/>
      <c r="I16" s="25"/>
    </row>
    <row r="17" spans="1:9" ht="18">
      <c r="A17" s="27" t="s">
        <v>89</v>
      </c>
      <c r="B17" s="28">
        <v>11</v>
      </c>
      <c r="C17" s="26" t="str">
        <f>1стр1!G73</f>
        <v>Рахматуллин Равиль</v>
      </c>
      <c r="D17" s="25"/>
      <c r="E17" s="25"/>
      <c r="F17" s="25"/>
      <c r="G17" s="25"/>
      <c r="H17" s="25"/>
      <c r="I17" s="25"/>
    </row>
    <row r="18" spans="1:9" ht="18">
      <c r="A18" s="27" t="s">
        <v>80</v>
      </c>
      <c r="B18" s="28">
        <v>12</v>
      </c>
      <c r="C18" s="26" t="str">
        <f>1стр1!G75</f>
        <v>Фоминых Илья</v>
      </c>
      <c r="D18" s="25"/>
      <c r="E18" s="25"/>
      <c r="F18" s="25"/>
      <c r="G18" s="25"/>
      <c r="H18" s="25"/>
      <c r="I18" s="25"/>
    </row>
    <row r="19" spans="1:9" ht="18">
      <c r="A19" s="27" t="s">
        <v>90</v>
      </c>
      <c r="B19" s="28">
        <v>13</v>
      </c>
      <c r="C19" s="26" t="str">
        <f>1стр2!I40</f>
        <v>Андрющенко Матвей</v>
      </c>
      <c r="D19" s="25"/>
      <c r="E19" s="25"/>
      <c r="F19" s="25"/>
      <c r="G19" s="25"/>
      <c r="H19" s="25"/>
      <c r="I19" s="25"/>
    </row>
    <row r="20" spans="1:9" ht="18">
      <c r="A20" s="27" t="s">
        <v>91</v>
      </c>
      <c r="B20" s="28">
        <v>14</v>
      </c>
      <c r="C20" s="26" t="str">
        <f>1стр2!I44</f>
        <v>Булаев Владимир</v>
      </c>
      <c r="D20" s="25"/>
      <c r="E20" s="25"/>
      <c r="F20" s="25"/>
      <c r="G20" s="25"/>
      <c r="H20" s="25"/>
      <c r="I20" s="25"/>
    </row>
    <row r="21" spans="1:9" ht="18">
      <c r="A21" s="27" t="s">
        <v>92</v>
      </c>
      <c r="B21" s="28">
        <v>15</v>
      </c>
      <c r="C21" s="26" t="str">
        <f>1стр2!I46</f>
        <v>Бражников Евгений</v>
      </c>
      <c r="D21" s="25"/>
      <c r="E21" s="25"/>
      <c r="F21" s="25"/>
      <c r="G21" s="25"/>
      <c r="H21" s="25"/>
      <c r="I21" s="25"/>
    </row>
    <row r="22" spans="1:9" ht="18">
      <c r="A22" s="27" t="s">
        <v>93</v>
      </c>
      <c r="B22" s="28">
        <v>16</v>
      </c>
      <c r="C22" s="26" t="str">
        <f>1стр2!I48</f>
        <v>Краснова Светлана</v>
      </c>
      <c r="D22" s="25"/>
      <c r="E22" s="25"/>
      <c r="F22" s="25"/>
      <c r="G22" s="25"/>
      <c r="H22" s="25"/>
      <c r="I22" s="25"/>
    </row>
    <row r="23" spans="1:9" ht="18">
      <c r="A23" s="27" t="s">
        <v>94</v>
      </c>
      <c r="B23" s="28">
        <v>17</v>
      </c>
      <c r="C23" s="26" t="str">
        <f>1стр2!E44</f>
        <v>Стяжкин Андрей</v>
      </c>
      <c r="D23" s="25"/>
      <c r="E23" s="25"/>
      <c r="F23" s="25"/>
      <c r="G23" s="25"/>
      <c r="H23" s="25"/>
      <c r="I23" s="25"/>
    </row>
    <row r="24" spans="1:9" ht="18">
      <c r="A24" s="27" t="s">
        <v>95</v>
      </c>
      <c r="B24" s="28">
        <v>18</v>
      </c>
      <c r="C24" s="26" t="str">
        <f>1стр2!E50</f>
        <v>Камалов Булат</v>
      </c>
      <c r="D24" s="25"/>
      <c r="E24" s="25"/>
      <c r="F24" s="25"/>
      <c r="G24" s="25"/>
      <c r="H24" s="25"/>
      <c r="I24" s="25"/>
    </row>
    <row r="25" spans="1:9" ht="18">
      <c r="A25" s="27" t="s">
        <v>96</v>
      </c>
      <c r="B25" s="28">
        <v>19</v>
      </c>
      <c r="C25" s="26" t="str">
        <f>1стр2!E53</f>
        <v>Тарараев Петр</v>
      </c>
      <c r="D25" s="25"/>
      <c r="E25" s="25"/>
      <c r="F25" s="25"/>
      <c r="G25" s="25"/>
      <c r="H25" s="25"/>
      <c r="I25" s="25"/>
    </row>
    <row r="26" spans="1:9" ht="18">
      <c r="A26" s="27" t="s">
        <v>97</v>
      </c>
      <c r="B26" s="28">
        <v>20</v>
      </c>
      <c r="C26" s="26" t="str">
        <f>1стр2!E55</f>
        <v>Байрамалов Леонид</v>
      </c>
      <c r="D26" s="25"/>
      <c r="E26" s="25"/>
      <c r="F26" s="25"/>
      <c r="G26" s="25"/>
      <c r="H26" s="25"/>
      <c r="I26" s="25"/>
    </row>
    <row r="27" spans="1:9" ht="18">
      <c r="A27" s="27" t="s">
        <v>98</v>
      </c>
      <c r="B27" s="28">
        <v>21</v>
      </c>
      <c r="C27" s="26" t="str">
        <f>1стр2!I53</f>
        <v>Грубов Виталий</v>
      </c>
      <c r="D27" s="25"/>
      <c r="E27" s="25"/>
      <c r="F27" s="25"/>
      <c r="G27" s="25"/>
      <c r="H27" s="25"/>
      <c r="I27" s="25"/>
    </row>
    <row r="28" spans="1:9" ht="18">
      <c r="A28" s="27" t="s">
        <v>62</v>
      </c>
      <c r="B28" s="28">
        <v>22</v>
      </c>
      <c r="C28" s="26" t="str">
        <f>1стр2!I57</f>
        <v>Медведев Тарас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Сп1!A2</f>
        <v>1/4 финала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Сп1!A3</f>
        <v>40271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Стяжкин Андрей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Бражников Евгений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Толкачев Иван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Медведев Анатолий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Давлетов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Камалов Булат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Тарараев Петр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Краснова Светлана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Медведев Тарас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Семенов Константин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Лебедь Виктор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85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Грубов Виталий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Андрющенко Матвей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85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Насыров Илдар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Халимонов Евгений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Фоминых Илья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Апакетов Эдуард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56</v>
      </c>
      <c r="E56" s="11"/>
      <c r="F56" s="18">
        <v>-31</v>
      </c>
      <c r="G56" s="6" t="str">
        <f>IF(G36=F20,F52,IF(G36=F52,F20,0))</f>
        <v>Лебедь Виктор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Рахматуллин Равиль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Булаев Владимир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95</v>
      </c>
      <c r="D62" s="11"/>
      <c r="E62" s="4">
        <v>-58</v>
      </c>
      <c r="F62" s="6" t="str">
        <f>IF(1стр2!H14=1стр2!G10,1стр2!G18,IF(1стр2!H14=1стр2!G18,1стр2!G10,0))</f>
        <v>Давлетов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Байрамалов Леонид</v>
      </c>
      <c r="C63" s="11"/>
      <c r="D63" s="11"/>
      <c r="E63" s="5"/>
      <c r="F63" s="7">
        <v>61</v>
      </c>
      <c r="G63" s="8" t="s">
        <v>52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60</v>
      </c>
      <c r="E64" s="4">
        <v>-59</v>
      </c>
      <c r="F64" s="10" t="str">
        <f>IF(1стр2!H30=1стр2!G26,1стр2!G34,IF(1стр2!H30=1стр2!G34,1стр2!G26,0))</f>
        <v>Медведев Анатолий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Медведев Анатолий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Апакетов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Толкачев Иван</v>
      </c>
      <c r="C69" s="5"/>
      <c r="D69" s="5"/>
      <c r="E69" s="4">
        <v>-57</v>
      </c>
      <c r="F69" s="10" t="str">
        <f>IF(1стр2!G26=1стр2!F22,1стр2!F30,IF(1стр2!G26=1стр2!F30,1стр2!F22,0))</f>
        <v>Халимонов Евгений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76</v>
      </c>
      <c r="D70" s="5"/>
      <c r="E70" s="5"/>
      <c r="F70" s="4">
        <v>-62</v>
      </c>
      <c r="G70" s="6" t="str">
        <f>IF(G68=F67,F69,IF(G68=F69,F67,0))</f>
        <v>Халимонов Евгений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Фоминых Илья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76</v>
      </c>
      <c r="E72" s="4">
        <v>-63</v>
      </c>
      <c r="F72" s="6" t="str">
        <f>IF(C70=B69,B71,IF(C70=B71,B69,0))</f>
        <v>Фоминых Илья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Насыров Илдар</v>
      </c>
      <c r="C73" s="11"/>
      <c r="D73" s="17" t="s">
        <v>6</v>
      </c>
      <c r="E73" s="5"/>
      <c r="F73" s="7">
        <v>66</v>
      </c>
      <c r="G73" s="8" t="s">
        <v>56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89</v>
      </c>
      <c r="D74" s="20"/>
      <c r="E74" s="4">
        <v>-64</v>
      </c>
      <c r="F74" s="10" t="str">
        <f>IF(C74=B73,B75,IF(C74=B75,B73,0))</f>
        <v>Рахматуллин Равиль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Рахматуллин Равиль</v>
      </c>
      <c r="C75" s="4">
        <v>-65</v>
      </c>
      <c r="D75" s="6" t="str">
        <f>IF(D72=C70,C74,IF(D72=C74,C70,0))</f>
        <v>Насыров Илдар</v>
      </c>
      <c r="E75" s="5"/>
      <c r="F75" s="4">
        <v>-66</v>
      </c>
      <c r="G75" s="6" t="str">
        <f>IF(G73=F72,F74,IF(G73=F74,F72,0))</f>
        <v>Фоминых Илья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Сп1!A1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Сп1!A2</f>
        <v>1/4 финала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Сп1!A3</f>
        <v>40271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Толкачев Иван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Бражников Евгений</v>
      </c>
      <c r="C6" s="7">
        <v>40</v>
      </c>
      <c r="D6" s="14" t="s">
        <v>93</v>
      </c>
      <c r="E6" s="7">
        <v>52</v>
      </c>
      <c r="F6" s="14" t="s">
        <v>87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Байрамалов Леонид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87</v>
      </c>
      <c r="E10" s="15"/>
      <c r="F10" s="7">
        <v>56</v>
      </c>
      <c r="G10" s="14" t="s">
        <v>52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Апакетов Эдуард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Камалов Булат</v>
      </c>
      <c r="C14" s="7">
        <v>42</v>
      </c>
      <c r="D14" s="14" t="s">
        <v>86</v>
      </c>
      <c r="E14" s="7">
        <v>53</v>
      </c>
      <c r="F14" s="21" t="s">
        <v>52</v>
      </c>
      <c r="G14" s="7">
        <v>58</v>
      </c>
      <c r="H14" s="14" t="s">
        <v>60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Фоминых Илья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Медведев Тарас</v>
      </c>
      <c r="C16" s="5"/>
      <c r="D16" s="7">
        <v>49</v>
      </c>
      <c r="E16" s="21" t="s">
        <v>86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91</v>
      </c>
      <c r="E18" s="15"/>
      <c r="F18" s="4">
        <v>-30</v>
      </c>
      <c r="G18" s="10" t="str">
        <f>IF(1стр1!F52=1стр1!E44,1стр1!E60,IF(1стр1!F52=1стр1!E60,1стр1!E44,0))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Андрющенко Матвей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Халимонов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Грубов Виталий</v>
      </c>
      <c r="C22" s="7">
        <v>44</v>
      </c>
      <c r="D22" s="14" t="s">
        <v>90</v>
      </c>
      <c r="E22" s="7">
        <v>54</v>
      </c>
      <c r="F22" s="14" t="s">
        <v>62</v>
      </c>
      <c r="G22" s="15"/>
      <c r="H22" s="7">
        <v>60</v>
      </c>
      <c r="I22" s="24" t="s">
        <v>53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Краснова Светлана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Насыров Илдар</v>
      </c>
      <c r="C24" s="5"/>
      <c r="D24" s="7">
        <v>50</v>
      </c>
      <c r="E24" s="21" t="s">
        <v>89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89</v>
      </c>
      <c r="E26" s="15"/>
      <c r="F26" s="7">
        <v>57</v>
      </c>
      <c r="G26" s="14" t="s">
        <v>88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Тарараев Петр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Рахматуллин Равиль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88</v>
      </c>
      <c r="E30" s="7">
        <v>55</v>
      </c>
      <c r="F30" s="21" t="s">
        <v>88</v>
      </c>
      <c r="G30" s="7">
        <v>59</v>
      </c>
      <c r="H30" s="21" t="s">
        <v>53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Медведев Анатолий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Булаев Владимир</v>
      </c>
      <c r="C32" s="5"/>
      <c r="D32" s="7">
        <v>51</v>
      </c>
      <c r="E32" s="21" t="s">
        <v>88</v>
      </c>
      <c r="F32" s="5"/>
      <c r="G32" s="11"/>
      <c r="H32" s="4">
        <v>-60</v>
      </c>
      <c r="I32" s="6" t="str">
        <f>IF(I22=H14,H30,IF(I22=H30,H14,0))</f>
        <v>Барышев Сергей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92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92</v>
      </c>
      <c r="E34" s="15"/>
      <c r="F34" s="4">
        <v>-29</v>
      </c>
      <c r="G34" s="10" t="str">
        <f>IF(1стр1!F20=1стр1!E12,1стр1!E28,IF(1стр1!F20=1стр1!E28,1стр1!E12,0))</f>
        <v>Семенов Константин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Стяжкин Андрей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Байрамалов Леонид</v>
      </c>
      <c r="C37" s="5"/>
      <c r="D37" s="5"/>
      <c r="E37" s="5"/>
      <c r="F37" s="4">
        <v>-48</v>
      </c>
      <c r="G37" s="6" t="str">
        <f>IF(E8=D6,D10,IF(E8=D10,D6,0))</f>
        <v>Бражников Евгений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95</v>
      </c>
      <c r="D38" s="5"/>
      <c r="E38" s="5"/>
      <c r="F38" s="5"/>
      <c r="G38" s="7">
        <v>67</v>
      </c>
      <c r="H38" s="14" t="s">
        <v>91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Андрющенко Матвей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98</v>
      </c>
      <c r="E40" s="5"/>
      <c r="F40" s="5"/>
      <c r="G40" s="5"/>
      <c r="H40" s="7">
        <v>69</v>
      </c>
      <c r="I40" s="23" t="s">
        <v>91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Камалов Булат</v>
      </c>
      <c r="C41" s="11"/>
      <c r="D41" s="11"/>
      <c r="E41" s="5"/>
      <c r="F41" s="4">
        <v>-50</v>
      </c>
      <c r="G41" s="6" t="str">
        <f>IF(E24=D22,D26,IF(E24=D26,D22,0))</f>
        <v>Краснова Светлана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98</v>
      </c>
      <c r="D42" s="11"/>
      <c r="E42" s="5"/>
      <c r="F42" s="5"/>
      <c r="G42" s="7">
        <v>68</v>
      </c>
      <c r="H42" s="21" t="s">
        <v>92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Медведев Тарас</v>
      </c>
      <c r="C43" s="5"/>
      <c r="D43" s="11"/>
      <c r="E43" s="5"/>
      <c r="F43" s="4">
        <v>-51</v>
      </c>
      <c r="G43" s="10" t="str">
        <f>IF(E32=D30,D34,IF(E32=D34,D30,0))</f>
        <v>Булаев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94</v>
      </c>
      <c r="F44" s="5"/>
      <c r="G44" s="5"/>
      <c r="H44" s="4">
        <v>-69</v>
      </c>
      <c r="I44" s="6" t="str">
        <f>IF(I40=H38,H42,IF(I40=H42,H38,0))</f>
        <v>Булаев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Грубов Виталий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Бражников Евгений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80</v>
      </c>
      <c r="D46" s="11"/>
      <c r="E46" s="5"/>
      <c r="F46" s="5"/>
      <c r="G46" s="5"/>
      <c r="H46" s="7">
        <v>70</v>
      </c>
      <c r="I46" s="24" t="s">
        <v>93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Краснова Светлана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94</v>
      </c>
      <c r="E48" s="5"/>
      <c r="F48" s="5"/>
      <c r="G48" s="5"/>
      <c r="H48" s="4">
        <v>-70</v>
      </c>
      <c r="I48" s="6" t="str">
        <f>IF(I46=H45,H47,IF(I46=H47,H45,0))</f>
        <v>Краснова Светлана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94</v>
      </c>
      <c r="D50" s="4">
        <v>-77</v>
      </c>
      <c r="E50" s="6" t="str">
        <f>IF(E44=D40,D48,IF(E44=D48,D40,0))</f>
        <v>Камалов Булат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Стяжкин Андрей</v>
      </c>
      <c r="C51" s="5"/>
      <c r="D51" s="5"/>
      <c r="E51" s="16" t="s">
        <v>17</v>
      </c>
      <c r="F51" s="5"/>
      <c r="G51" s="7">
        <v>79</v>
      </c>
      <c r="H51" s="14" t="s">
        <v>97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Байрамалов Леонид</v>
      </c>
      <c r="E52" s="20"/>
      <c r="F52" s="4">
        <v>-72</v>
      </c>
      <c r="G52" s="10" t="str">
        <f>IF(C42=B41,B43,IF(C42=B43,B41,0))</f>
        <v>Медведев Тарас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80</v>
      </c>
      <c r="F53" s="5"/>
      <c r="G53" s="5"/>
      <c r="H53" s="7">
        <v>81</v>
      </c>
      <c r="I53" s="23" t="s">
        <v>96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Тарараев Петр</v>
      </c>
      <c r="E54" s="16" t="s">
        <v>31</v>
      </c>
      <c r="F54" s="4">
        <v>-73</v>
      </c>
      <c r="G54" s="6" t="str">
        <f>IF(C46=B45,B47,IF(C46=B47,B45,0))</f>
        <v>Грубов Виталий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Байрамалов Леонид</v>
      </c>
      <c r="F55" s="5"/>
      <c r="G55" s="7">
        <v>80</v>
      </c>
      <c r="H55" s="21" t="s">
        <v>96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Медведев Тарас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66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40279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46</v>
      </c>
      <c r="B7" s="28">
        <v>1</v>
      </c>
      <c r="C7" s="26" t="str">
        <f>Встр1!G36</f>
        <v>Дулесов Вадим</v>
      </c>
      <c r="D7" s="25"/>
      <c r="E7" s="25"/>
      <c r="F7" s="25"/>
      <c r="G7" s="25"/>
      <c r="H7" s="25"/>
      <c r="I7" s="25"/>
    </row>
    <row r="8" spans="1:9" ht="18">
      <c r="A8" s="27" t="s">
        <v>67</v>
      </c>
      <c r="B8" s="28">
        <v>2</v>
      </c>
      <c r="C8" s="26" t="str">
        <f>Встр1!G56</f>
        <v>Шариков Сергей</v>
      </c>
      <c r="D8" s="25"/>
      <c r="E8" s="25"/>
      <c r="F8" s="25"/>
      <c r="G8" s="25"/>
      <c r="H8" s="25"/>
      <c r="I8" s="25"/>
    </row>
    <row r="9" spans="1:9" ht="18">
      <c r="A9" s="27" t="s">
        <v>68</v>
      </c>
      <c r="B9" s="28">
        <v>3</v>
      </c>
      <c r="C9" s="26" t="str">
        <f>Встр2!I22</f>
        <v>Демушкин Дмитрий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4</v>
      </c>
      <c r="C10" s="26" t="str">
        <f>Встр2!I32</f>
        <v>Коротеев Георгий</v>
      </c>
      <c r="D10" s="25"/>
      <c r="E10" s="25"/>
      <c r="F10" s="25"/>
      <c r="G10" s="25"/>
      <c r="H10" s="25"/>
      <c r="I10" s="25"/>
    </row>
    <row r="11" spans="1:9" ht="18">
      <c r="A11" s="27" t="s">
        <v>48</v>
      </c>
      <c r="B11" s="28">
        <v>5</v>
      </c>
      <c r="C11" s="26" t="str">
        <f>Встр1!G63</f>
        <v>Усков Сергей</v>
      </c>
      <c r="D11" s="25"/>
      <c r="E11" s="25"/>
      <c r="F11" s="25"/>
      <c r="G11" s="25"/>
      <c r="H11" s="25"/>
      <c r="I11" s="25"/>
    </row>
    <row r="12" spans="1:9" ht="18">
      <c r="A12" s="27" t="s">
        <v>70</v>
      </c>
      <c r="B12" s="28">
        <v>6</v>
      </c>
      <c r="C12" s="26" t="str">
        <f>Встр1!G65</f>
        <v>Аюпов Айдар</v>
      </c>
      <c r="D12" s="25"/>
      <c r="E12" s="25"/>
      <c r="F12" s="25"/>
      <c r="G12" s="25"/>
      <c r="H12" s="25"/>
      <c r="I12" s="25"/>
    </row>
    <row r="13" spans="1:9" ht="18">
      <c r="A13" s="27" t="s">
        <v>71</v>
      </c>
      <c r="B13" s="28">
        <v>7</v>
      </c>
      <c r="C13" s="26" t="str">
        <f>Встр1!G68</f>
        <v>Фаткулин Раис</v>
      </c>
      <c r="D13" s="25"/>
      <c r="E13" s="25"/>
      <c r="F13" s="25"/>
      <c r="G13" s="25"/>
      <c r="H13" s="25"/>
      <c r="I13" s="25"/>
    </row>
    <row r="14" spans="1:9" ht="18">
      <c r="A14" s="27" t="s">
        <v>62</v>
      </c>
      <c r="B14" s="28">
        <v>8</v>
      </c>
      <c r="C14" s="26" t="str">
        <f>Встр1!G70</f>
        <v>Тодрамович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52</v>
      </c>
      <c r="B15" s="28">
        <v>9</v>
      </c>
      <c r="C15" s="26" t="str">
        <f>Встр1!D72</f>
        <v>Семенов Юрий</v>
      </c>
      <c r="D15" s="25"/>
      <c r="E15" s="25"/>
      <c r="F15" s="25"/>
      <c r="G15" s="25"/>
      <c r="H15" s="25"/>
      <c r="I15" s="25"/>
    </row>
    <row r="16" spans="1:9" ht="18">
      <c r="A16" s="27" t="s">
        <v>63</v>
      </c>
      <c r="B16" s="28">
        <v>10</v>
      </c>
      <c r="C16" s="26" t="str">
        <f>Встр1!D75</f>
        <v>Ишбулатов Флюр</v>
      </c>
      <c r="D16" s="25"/>
      <c r="E16" s="25"/>
      <c r="F16" s="25"/>
      <c r="G16" s="25"/>
      <c r="H16" s="25"/>
      <c r="I16" s="25"/>
    </row>
    <row r="17" spans="1:9" ht="18">
      <c r="A17" s="27" t="s">
        <v>72</v>
      </c>
      <c r="B17" s="28">
        <v>11</v>
      </c>
      <c r="C17" s="26" t="str">
        <f>Встр1!G73</f>
        <v>Стародубцев Олег</v>
      </c>
      <c r="D17" s="25"/>
      <c r="E17" s="25"/>
      <c r="F17" s="25"/>
      <c r="G17" s="25"/>
      <c r="H17" s="25"/>
      <c r="I17" s="25"/>
    </row>
    <row r="18" spans="1:9" ht="18">
      <c r="A18" s="27" t="s">
        <v>73</v>
      </c>
      <c r="B18" s="28">
        <v>12</v>
      </c>
      <c r="C18" s="26" t="str">
        <f>Встр1!G75</f>
        <v>Давлетов Тимур</v>
      </c>
      <c r="D18" s="25"/>
      <c r="E18" s="25"/>
      <c r="F18" s="25"/>
      <c r="G18" s="25"/>
      <c r="H18" s="25"/>
      <c r="I18" s="25"/>
    </row>
    <row r="19" spans="1:9" ht="18">
      <c r="A19" s="27" t="s">
        <v>74</v>
      </c>
      <c r="B19" s="28">
        <v>13</v>
      </c>
      <c r="C19" s="26" t="str">
        <f>Встр2!I40</f>
        <v>Баринов Владимир</v>
      </c>
      <c r="D19" s="25"/>
      <c r="E19" s="25"/>
      <c r="F19" s="25"/>
      <c r="G19" s="25"/>
      <c r="H19" s="25"/>
      <c r="I19" s="25"/>
    </row>
    <row r="20" spans="1:9" ht="18">
      <c r="A20" s="27" t="s">
        <v>75</v>
      </c>
      <c r="B20" s="28">
        <v>14</v>
      </c>
      <c r="C20" s="26" t="str">
        <f>Встр2!I44</f>
        <v>Халимонов Евгений</v>
      </c>
      <c r="D20" s="25"/>
      <c r="E20" s="25"/>
      <c r="F20" s="25"/>
      <c r="G20" s="25"/>
      <c r="H20" s="25"/>
      <c r="I20" s="25"/>
    </row>
    <row r="21" spans="1:9" ht="18">
      <c r="A21" s="27" t="s">
        <v>40</v>
      </c>
      <c r="B21" s="28">
        <v>15</v>
      </c>
      <c r="C21" s="26" t="str">
        <f>Встр2!I46</f>
        <v>Шобухов Сергей</v>
      </c>
      <c r="D21" s="25"/>
      <c r="E21" s="25"/>
      <c r="F21" s="25"/>
      <c r="G21" s="25"/>
      <c r="H21" s="25"/>
      <c r="I21" s="25"/>
    </row>
    <row r="22" spans="1:9" ht="18">
      <c r="A22" s="27" t="s">
        <v>76</v>
      </c>
      <c r="B22" s="28">
        <v>16</v>
      </c>
      <c r="C22" s="26" t="str">
        <f>Встр2!I48</f>
        <v>Шапошников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77</v>
      </c>
      <c r="B23" s="28">
        <v>17</v>
      </c>
      <c r="C23" s="26" t="str">
        <f>Встр2!E44</f>
        <v>Васильев Юрий</v>
      </c>
      <c r="D23" s="25"/>
      <c r="E23" s="25"/>
      <c r="F23" s="25"/>
      <c r="G23" s="25"/>
      <c r="H23" s="25"/>
      <c r="I23" s="25"/>
    </row>
    <row r="24" spans="1:9" ht="18">
      <c r="A24" s="27" t="s">
        <v>78</v>
      </c>
      <c r="B24" s="28">
        <v>18</v>
      </c>
      <c r="C24" s="26" t="str">
        <f>Встр2!E50</f>
        <v>Нестеренко Георгий</v>
      </c>
      <c r="D24" s="25"/>
      <c r="E24" s="25"/>
      <c r="F24" s="25"/>
      <c r="G24" s="25"/>
      <c r="H24" s="25"/>
      <c r="I24" s="25"/>
    </row>
    <row r="25" spans="1:9" ht="18">
      <c r="A25" s="27" t="s">
        <v>79</v>
      </c>
      <c r="B25" s="28">
        <v>19</v>
      </c>
      <c r="C25" s="26" t="str">
        <f>Встр2!E53</f>
        <v>Толкачев Иван</v>
      </c>
      <c r="D25" s="25"/>
      <c r="E25" s="25"/>
      <c r="F25" s="25"/>
      <c r="G25" s="25"/>
      <c r="H25" s="25"/>
      <c r="I25" s="25"/>
    </row>
    <row r="26" spans="1:9" ht="18">
      <c r="A26" s="27" t="s">
        <v>80</v>
      </c>
      <c r="B26" s="28">
        <v>20</v>
      </c>
      <c r="C26" s="26" t="str">
        <f>Встр2!E55</f>
        <v>Ахметзянов Фауль</v>
      </c>
      <c r="D26" s="25"/>
      <c r="E26" s="25"/>
      <c r="F26" s="25"/>
      <c r="G26" s="25"/>
      <c r="H26" s="25"/>
      <c r="I26" s="25"/>
    </row>
    <row r="27" spans="1:9" ht="18">
      <c r="A27" s="27" t="s">
        <v>81</v>
      </c>
      <c r="B27" s="28">
        <v>21</v>
      </c>
      <c r="C27" s="26" t="str">
        <f>Встр2!I53</f>
        <v>Полушин Сергей</v>
      </c>
      <c r="D27" s="25"/>
      <c r="E27" s="25"/>
      <c r="F27" s="25"/>
      <c r="G27" s="25"/>
      <c r="H27" s="25"/>
      <c r="I27" s="25"/>
    </row>
    <row r="28" spans="1:9" ht="18">
      <c r="A28" s="27" t="s">
        <v>82</v>
      </c>
      <c r="B28" s="28">
        <v>22</v>
      </c>
      <c r="C28" s="26" t="str">
        <f>Встр2!I57</f>
        <v>Тарараев Петр</v>
      </c>
      <c r="D28" s="25"/>
      <c r="E28" s="25"/>
      <c r="F28" s="25"/>
      <c r="G28" s="25"/>
      <c r="H28" s="25"/>
      <c r="I28" s="25"/>
    </row>
    <row r="29" spans="1:9" ht="18">
      <c r="A29" s="27" t="s">
        <v>83</v>
      </c>
      <c r="B29" s="28">
        <v>23</v>
      </c>
      <c r="C29" s="26" t="str">
        <f>Встр2!I59</f>
        <v>Куряева Валентина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Встр2!I74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СпВ!A2</f>
        <v>Полуфинал ветеранов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СпВ!A3</f>
        <v>40279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Шариков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Полушин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Толкачев Иван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Давлетов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Халимонов Евгений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Демушкин Дмитрий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Нестеренко Георгий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Стародубцев Олег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Шобухов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Тарараев Петр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Аюпов Айдар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Коротеев Георгий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Ахметзянов Фауль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Баринов Владимир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Усков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Куряева Валентина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Семенов Юрий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Фаткулин Раис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63</v>
      </c>
      <c r="E56" s="11"/>
      <c r="F56" s="18">
        <v>-31</v>
      </c>
      <c r="G56" s="6" t="str">
        <f>IF(G36=F20,F52,IF(G36=F52,F20,0))</f>
        <v>Шариков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Васильев Юрий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Тодрамович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Шапошников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40</v>
      </c>
      <c r="D62" s="11"/>
      <c r="E62" s="4">
        <v>-58</v>
      </c>
      <c r="F62" s="6" t="str">
        <f>IF(Встр2!H14=Встр2!G10,Встр2!G18,IF(Встр2!H14=Встр2!G18,Встр2!G10,0))</f>
        <v>Аюпов Айдар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Ишбулатов Флюр</v>
      </c>
      <c r="C63" s="11"/>
      <c r="D63" s="11"/>
      <c r="E63" s="5"/>
      <c r="F63" s="7">
        <v>61</v>
      </c>
      <c r="G63" s="8" t="s">
        <v>72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67</v>
      </c>
      <c r="E64" s="4">
        <v>-59</v>
      </c>
      <c r="F64" s="10" t="str">
        <f>IF(Встр2!H30=Встр2!G26,Встр2!G34,IF(Встр2!H30=Встр2!G34,Встр2!G26,0))</f>
        <v>Усков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Аюпов Айдар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Дулесов Вадим</v>
      </c>
      <c r="C67" s="5"/>
      <c r="D67" s="5"/>
      <c r="E67" s="4">
        <v>-56</v>
      </c>
      <c r="F67" s="6" t="str">
        <f>IF(Встр2!G10=Встр2!F6,Встр2!F14,IF(Встр2!G10=Встр2!F14,Встр2!F6,0))</f>
        <v>Фаткулин Раис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Давлетов Тимур</v>
      </c>
      <c r="C69" s="5"/>
      <c r="D69" s="5"/>
      <c r="E69" s="4">
        <v>-57</v>
      </c>
      <c r="F69" s="10" t="str">
        <f>IF(Встр2!G26=Встр2!F22,Встр2!F30,IF(Встр2!G26=Встр2!F30,Встр2!F22,0))</f>
        <v>Тодрамович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70</v>
      </c>
      <c r="D70" s="5"/>
      <c r="E70" s="5"/>
      <c r="F70" s="4">
        <v>-62</v>
      </c>
      <c r="G70" s="6" t="str">
        <f>IF(G68=F67,F69,IF(G68=F69,F67,0))</f>
        <v>Тодрамович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Семенов Юрий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70</v>
      </c>
      <c r="E72" s="4">
        <v>-63</v>
      </c>
      <c r="F72" s="6" t="str">
        <f>IF(C70=B69,B71,IF(C70=B71,B69,0))</f>
        <v>Давлетов Тимур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Стародубцев Олег</v>
      </c>
      <c r="C73" s="11"/>
      <c r="D73" s="17" t="s">
        <v>6</v>
      </c>
      <c r="E73" s="5"/>
      <c r="F73" s="7">
        <v>66</v>
      </c>
      <c r="G73" s="8" t="s">
        <v>73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78</v>
      </c>
      <c r="D74" s="20"/>
      <c r="E74" s="4">
        <v>-64</v>
      </c>
      <c r="F74" s="10" t="str">
        <f>IF(C74=B73,B75,IF(C74=B75,B73,0))</f>
        <v>Стародубцев Олег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Ишбулатов Флюр</v>
      </c>
      <c r="C75" s="4">
        <v>-65</v>
      </c>
      <c r="D75" s="6" t="str">
        <f>IF(D72=C70,C74,IF(D72=C74,C70,0))</f>
        <v>Ишбулатов Флюр</v>
      </c>
      <c r="E75" s="5"/>
      <c r="F75" s="4">
        <v>-66</v>
      </c>
      <c r="G75" s="6" t="str">
        <f>IF(G73=F72,F74,IF(G73=F74,F72,0))</f>
        <v>Давлетов Тимур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Сп6!A2</f>
        <v>1/128 финала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Сп6!A3</f>
        <v>40235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Юсупов Ильмир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162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154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Королев Владислав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Салманов Евгений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154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Сергеев Алексей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165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164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164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Хасанов Айнур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154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Патрушева Анастасия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157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168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Фаисханов Денис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157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Битунов Алексей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169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169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160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Аллес Максим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154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Шакиров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156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156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Кочкин Андрей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170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Ахмадуллин Кирилл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156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Абдракипов Динар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167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163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163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Семенов Никита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Григорьева Инна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158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158</v>
      </c>
      <c r="E56" s="11"/>
      <c r="F56" s="18">
        <v>-31</v>
      </c>
      <c r="G56" s="6" t="str">
        <f>IF(G36=F20,F52,IF(G36=F52,F20,0))</f>
        <v>Григорьева Инна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166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Ижболдина Полина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158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Волков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171</v>
      </c>
      <c r="D62" s="11"/>
      <c r="E62" s="4">
        <v>-58</v>
      </c>
      <c r="F62" s="6" t="str">
        <f>IF(6стр2!H14=6стр2!G10,6стр2!G18,IF(6стр2!H14=6стр2!G18,6стр2!G10,0))</f>
        <v>Шакиров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Бардуков Сергей</v>
      </c>
      <c r="C63" s="11"/>
      <c r="D63" s="11"/>
      <c r="E63" s="5"/>
      <c r="F63" s="7">
        <v>61</v>
      </c>
      <c r="G63" s="8" t="s">
        <v>156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159</v>
      </c>
      <c r="E64" s="4">
        <v>-59</v>
      </c>
      <c r="F64" s="10" t="str">
        <f>IF(6стр2!H30=6стр2!G26,6стр2!G34,IF(6стр2!H30=6стр2!G34,6стр2!G26,0))</f>
        <v>Патрушева Анастасия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Патрушева Анастасия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159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Качкинов Эльвир</v>
      </c>
      <c r="C67" s="5"/>
      <c r="D67" s="5"/>
      <c r="E67" s="4">
        <v>-56</v>
      </c>
      <c r="F67" s="6" t="str">
        <f>IF(6стр2!G10=6стр2!F6,6стр2!F14,IF(6стр2!G10=6стр2!F14,6стр2!F6,0))</f>
        <v>Битунов Алексей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169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Королев Владислав</v>
      </c>
      <c r="C69" s="5"/>
      <c r="D69" s="5"/>
      <c r="E69" s="4">
        <v>-57</v>
      </c>
      <c r="F69" s="10" t="str">
        <f>IF(6стр2!G26=6стр2!F22,6стр2!F30,IF(6стр2!G26=6стр2!F30,6стр2!F22,0))</f>
        <v>Аллес Максим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167</v>
      </c>
      <c r="D70" s="5"/>
      <c r="E70" s="5"/>
      <c r="F70" s="4">
        <v>-62</v>
      </c>
      <c r="G70" s="6" t="str">
        <f>IF(G68=F67,F69,IF(G68=F69,F67,0))</f>
        <v>Аллес Максим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Абдракипов Динар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159</v>
      </c>
      <c r="E72" s="4">
        <v>-63</v>
      </c>
      <c r="F72" s="6" t="str">
        <f>IF(C70=B69,B71,IF(C70=B71,B69,0))</f>
        <v>Королев Владислав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Семенов Никита</v>
      </c>
      <c r="C73" s="11"/>
      <c r="D73" s="17" t="s">
        <v>6</v>
      </c>
      <c r="E73" s="5"/>
      <c r="F73" s="7">
        <v>66</v>
      </c>
      <c r="G73" s="8" t="s">
        <v>172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159</v>
      </c>
      <c r="D74" s="20"/>
      <c r="E74" s="4">
        <v>-64</v>
      </c>
      <c r="F74" s="10" t="str">
        <f>IF(C74=B73,B75,IF(C74=B75,B73,0))</f>
        <v>Семенов Никита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Качкинов Эльвир</v>
      </c>
      <c r="C75" s="4">
        <v>-65</v>
      </c>
      <c r="D75" s="6" t="str">
        <f>IF(D72=C70,C74,IF(D72=C74,C70,0))</f>
        <v>Абдракипов Динар</v>
      </c>
      <c r="E75" s="5"/>
      <c r="F75" s="4">
        <v>-66</v>
      </c>
      <c r="G75" s="6" t="str">
        <f>IF(G73=F72,F74,IF(G73=F74,F72,0))</f>
        <v>Семенов Никита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СпВ!A1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СпВ!A2</f>
        <v>Полуфинал ветеранов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СпВ!A3</f>
        <v>40279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Давлетов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Толкачев Иван</v>
      </c>
      <c r="C6" s="7">
        <v>40</v>
      </c>
      <c r="D6" s="14" t="s">
        <v>40</v>
      </c>
      <c r="E6" s="7">
        <v>52</v>
      </c>
      <c r="F6" s="14" t="s">
        <v>71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Шапошников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71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71</v>
      </c>
      <c r="E10" s="15"/>
      <c r="F10" s="7">
        <v>56</v>
      </c>
      <c r="G10" s="14" t="s">
        <v>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Фаткулин Раис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Аюпов Айдар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Нестеренко Георгий</v>
      </c>
      <c r="C14" s="7">
        <v>42</v>
      </c>
      <c r="D14" s="14" t="s">
        <v>70</v>
      </c>
      <c r="E14" s="7">
        <v>53</v>
      </c>
      <c r="F14" s="21" t="s">
        <v>69</v>
      </c>
      <c r="G14" s="7">
        <v>58</v>
      </c>
      <c r="H14" s="14" t="s">
        <v>68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Тарараев Петр</v>
      </c>
      <c r="C16" s="5"/>
      <c r="D16" s="7">
        <v>49</v>
      </c>
      <c r="E16" s="21" t="s">
        <v>70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75</v>
      </c>
      <c r="E18" s="15"/>
      <c r="F18" s="4">
        <v>-30</v>
      </c>
      <c r="G18" s="10" t="str">
        <f>IF(Встр1!F52=Встр1!E44,Встр1!E60,IF(Встр1!F52=Встр1!E60,Встр1!E44,0))</f>
        <v>Коротеев Георгий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Баринов Владимир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Ахметзянов Фауль</v>
      </c>
      <c r="C22" s="7">
        <v>44</v>
      </c>
      <c r="D22" s="14" t="s">
        <v>74</v>
      </c>
      <c r="E22" s="7">
        <v>54</v>
      </c>
      <c r="F22" s="14" t="s">
        <v>72</v>
      </c>
      <c r="G22" s="15"/>
      <c r="H22" s="7">
        <v>60</v>
      </c>
      <c r="I22" s="24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Шобухов Сергей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Куряева Валентина</v>
      </c>
      <c r="C24" s="5"/>
      <c r="D24" s="7">
        <v>50</v>
      </c>
      <c r="E24" s="21" t="s">
        <v>73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73</v>
      </c>
      <c r="E26" s="15"/>
      <c r="F26" s="7">
        <v>57</v>
      </c>
      <c r="G26" s="14" t="s">
        <v>72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Стародубцев Олег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Васильев Юрий</v>
      </c>
      <c r="C30" s="7">
        <v>46</v>
      </c>
      <c r="D30" s="14" t="s">
        <v>62</v>
      </c>
      <c r="E30" s="7">
        <v>55</v>
      </c>
      <c r="F30" s="21" t="s">
        <v>63</v>
      </c>
      <c r="G30" s="7">
        <v>59</v>
      </c>
      <c r="H30" s="21" t="s">
        <v>48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Халимонов Евгений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Ишбулатов Флюр</v>
      </c>
      <c r="C32" s="5"/>
      <c r="D32" s="7">
        <v>51</v>
      </c>
      <c r="E32" s="21" t="s">
        <v>78</v>
      </c>
      <c r="F32" s="5"/>
      <c r="G32" s="11"/>
      <c r="H32" s="4">
        <v>-60</v>
      </c>
      <c r="I32" s="6" t="str">
        <f>IF(I22=H14,H30,IF(I22=H30,H14,0))</f>
        <v>Коротеев Георгий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78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78</v>
      </c>
      <c r="E34" s="15"/>
      <c r="F34" s="4">
        <v>-29</v>
      </c>
      <c r="G34" s="10" t="str">
        <f>IF(Встр1!F20=Встр1!E12,Встр1!E28,IF(Встр1!F20=Встр1!E28,Встр1!E12,0))</f>
        <v>Демушкин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Полушин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Шапошников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76</v>
      </c>
      <c r="D38" s="5"/>
      <c r="E38" s="5"/>
      <c r="F38" s="5"/>
      <c r="G38" s="7">
        <v>67</v>
      </c>
      <c r="H38" s="14" t="s">
        <v>75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Баринов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81</v>
      </c>
      <c r="E40" s="5"/>
      <c r="F40" s="5"/>
      <c r="G40" s="5"/>
      <c r="H40" s="7">
        <v>69</v>
      </c>
      <c r="I40" s="23" t="s">
        <v>75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Нестеренко Георгий</v>
      </c>
      <c r="C41" s="11"/>
      <c r="D41" s="11"/>
      <c r="E41" s="5"/>
      <c r="F41" s="4">
        <v>-50</v>
      </c>
      <c r="G41" s="6" t="str">
        <f>IF(E24=D22,D26,IF(E24=D26,D22,0))</f>
        <v>Шобухов Сергей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81</v>
      </c>
      <c r="D42" s="11"/>
      <c r="E42" s="5"/>
      <c r="F42" s="5"/>
      <c r="G42" s="7">
        <v>68</v>
      </c>
      <c r="H42" s="21" t="s">
        <v>62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Тарараев Петр</v>
      </c>
      <c r="C43" s="5"/>
      <c r="D43" s="11"/>
      <c r="E43" s="5"/>
      <c r="F43" s="4">
        <v>-51</v>
      </c>
      <c r="G43" s="10" t="str">
        <f>IF(E32=D30,D34,IF(E32=D34,D30,0))</f>
        <v>Халимонов Евгений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83</v>
      </c>
      <c r="F44" s="5"/>
      <c r="G44" s="5"/>
      <c r="H44" s="4">
        <v>-69</v>
      </c>
      <c r="I44" s="6" t="str">
        <f>IF(I40=H38,H42,IF(I40=H42,H38,0))</f>
        <v>Халимонов Евгений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Ахметзянов Фауль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Шапошников Александр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79</v>
      </c>
      <c r="D46" s="11"/>
      <c r="E46" s="5"/>
      <c r="F46" s="5"/>
      <c r="G46" s="5"/>
      <c r="H46" s="7">
        <v>70</v>
      </c>
      <c r="I46" s="24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Куряева Валентина</v>
      </c>
      <c r="C47" s="11"/>
      <c r="D47" s="11"/>
      <c r="E47" s="5"/>
      <c r="F47" s="5"/>
      <c r="G47" s="4">
        <v>-68</v>
      </c>
      <c r="H47" s="10" t="str">
        <f>IF(H42=G41,G43,IF(H42=G43,G41,0))</f>
        <v>Шобухов Сергей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83</v>
      </c>
      <c r="E48" s="5"/>
      <c r="F48" s="5"/>
      <c r="G48" s="5"/>
      <c r="H48" s="4">
        <v>-70</v>
      </c>
      <c r="I48" s="6" t="str">
        <f>IF(I46=H45,H47,IF(I46=H47,H45,0))</f>
        <v>Шапошников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Васильев Юрий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83</v>
      </c>
      <c r="D50" s="4">
        <v>-77</v>
      </c>
      <c r="E50" s="6" t="str">
        <f>IF(E44=D40,D48,IF(E44=D48,D40,0))</f>
        <v>Нестеренко Георгий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Полушин Сергей</v>
      </c>
      <c r="C51" s="5"/>
      <c r="D51" s="5"/>
      <c r="E51" s="16" t="s">
        <v>17</v>
      </c>
      <c r="F51" s="5"/>
      <c r="G51" s="7">
        <v>79</v>
      </c>
      <c r="H51" s="14" t="s">
        <v>80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Толкачев Иван</v>
      </c>
      <c r="E52" s="20"/>
      <c r="F52" s="4">
        <v>-72</v>
      </c>
      <c r="G52" s="10" t="str">
        <f>IF(C42=B41,B43,IF(C42=B43,B41,0))</f>
        <v>Тарараев Петр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76</v>
      </c>
      <c r="F53" s="5"/>
      <c r="G53" s="5"/>
      <c r="H53" s="7">
        <v>81</v>
      </c>
      <c r="I53" s="23" t="s">
        <v>77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Ахметзянов Фауль</v>
      </c>
      <c r="E54" s="16" t="s">
        <v>31</v>
      </c>
      <c r="F54" s="4">
        <v>-73</v>
      </c>
      <c r="G54" s="6" t="str">
        <f>IF(C46=B45,B47,IF(C46=B47,B45,0))</f>
        <v>Куряева Валентина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Ахметзянов Фауль</v>
      </c>
      <c r="F55" s="5"/>
      <c r="G55" s="7">
        <v>80</v>
      </c>
      <c r="H55" s="21" t="s">
        <v>77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Полушин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Тарараев Петр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82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Куряева Валентина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34" t="s">
        <v>57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40279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58</v>
      </c>
      <c r="B7" s="28">
        <v>1</v>
      </c>
      <c r="C7" s="26" t="str">
        <f>К!F20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43</v>
      </c>
      <c r="B8" s="28">
        <v>2</v>
      </c>
      <c r="C8" s="26" t="str">
        <f>К!F31</f>
        <v>Ратникова Наталья</v>
      </c>
      <c r="D8" s="25"/>
      <c r="E8" s="25"/>
      <c r="F8" s="25"/>
      <c r="G8" s="25"/>
      <c r="H8" s="25"/>
      <c r="I8" s="25"/>
    </row>
    <row r="9" spans="1:9" ht="18">
      <c r="A9" s="27" t="s">
        <v>59</v>
      </c>
      <c r="B9" s="28">
        <v>3</v>
      </c>
      <c r="C9" s="26" t="str">
        <f>К!G43</f>
        <v>Шакуров Нафис</v>
      </c>
      <c r="D9" s="25"/>
      <c r="E9" s="25"/>
      <c r="F9" s="25"/>
      <c r="G9" s="25"/>
      <c r="H9" s="25"/>
      <c r="I9" s="25"/>
    </row>
    <row r="10" spans="1:9" ht="18">
      <c r="A10" s="27" t="s">
        <v>47</v>
      </c>
      <c r="B10" s="28">
        <v>4</v>
      </c>
      <c r="C10" s="26" t="str">
        <f>К!G51</f>
        <v>Хайруллин Ренат</v>
      </c>
      <c r="D10" s="25"/>
      <c r="E10" s="25"/>
      <c r="F10" s="25"/>
      <c r="G10" s="25"/>
      <c r="H10" s="25"/>
      <c r="I10" s="25"/>
    </row>
    <row r="11" spans="1:9" ht="18">
      <c r="A11" s="27" t="s">
        <v>49</v>
      </c>
      <c r="B11" s="28">
        <v>5</v>
      </c>
      <c r="C11" s="26" t="str">
        <f>К!C55</f>
        <v>Салманов Сергей</v>
      </c>
      <c r="D11" s="25"/>
      <c r="E11" s="25"/>
      <c r="F11" s="25"/>
      <c r="G11" s="25"/>
      <c r="H11" s="25"/>
      <c r="I11" s="25"/>
    </row>
    <row r="12" spans="1:9" ht="18">
      <c r="A12" s="27" t="s">
        <v>60</v>
      </c>
      <c r="B12" s="28">
        <v>6</v>
      </c>
      <c r="C12" s="26" t="str">
        <f>К!C57</f>
        <v>Семенов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61</v>
      </c>
      <c r="B13" s="28">
        <v>7</v>
      </c>
      <c r="C13" s="26" t="str">
        <f>К!C60</f>
        <v>Тодрамович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53</v>
      </c>
      <c r="B14" s="28">
        <v>8</v>
      </c>
      <c r="C14" s="26" t="str">
        <f>К!C62</f>
        <v>Давлетов Тимур</v>
      </c>
      <c r="D14" s="25"/>
      <c r="E14" s="25"/>
      <c r="F14" s="25"/>
      <c r="G14" s="25"/>
      <c r="H14" s="25"/>
      <c r="I14" s="25"/>
    </row>
    <row r="15" spans="1:9" ht="18">
      <c r="A15" s="27" t="s">
        <v>62</v>
      </c>
      <c r="B15" s="28">
        <v>9</v>
      </c>
      <c r="C15" s="26" t="str">
        <f>К!G57</f>
        <v>Коробко Павел</v>
      </c>
      <c r="D15" s="25"/>
      <c r="E15" s="25"/>
      <c r="F15" s="25"/>
      <c r="G15" s="25"/>
      <c r="H15" s="25"/>
      <c r="I15" s="25"/>
    </row>
    <row r="16" spans="1:9" ht="18">
      <c r="A16" s="27" t="s">
        <v>52</v>
      </c>
      <c r="B16" s="28">
        <v>10</v>
      </c>
      <c r="C16" s="26" t="str">
        <f>К!G60</f>
        <v>Барышев Сергей</v>
      </c>
      <c r="D16" s="25"/>
      <c r="E16" s="25"/>
      <c r="F16" s="25"/>
      <c r="G16" s="25"/>
      <c r="H16" s="25"/>
      <c r="I16" s="25"/>
    </row>
    <row r="17" spans="1:9" ht="18">
      <c r="A17" s="27" t="s">
        <v>63</v>
      </c>
      <c r="B17" s="28">
        <v>11</v>
      </c>
      <c r="C17" s="26" t="str">
        <f>К!G64</f>
        <v>Халимонов Евгений</v>
      </c>
      <c r="D17" s="25"/>
      <c r="E17" s="25"/>
      <c r="F17" s="25"/>
      <c r="G17" s="25"/>
      <c r="H17" s="25"/>
      <c r="I17" s="25"/>
    </row>
    <row r="18" spans="1:9" ht="18">
      <c r="A18" s="27" t="s">
        <v>56</v>
      </c>
      <c r="B18" s="28">
        <v>12</v>
      </c>
      <c r="C18" s="26" t="str">
        <f>К!G66</f>
        <v>Рахматуллин Равиль</v>
      </c>
      <c r="D18" s="25"/>
      <c r="E18" s="25"/>
      <c r="F18" s="25"/>
      <c r="G18" s="25"/>
      <c r="H18" s="25"/>
      <c r="I18" s="25"/>
    </row>
    <row r="19" spans="1:9" ht="18">
      <c r="A19" s="27" t="s">
        <v>40</v>
      </c>
      <c r="B19" s="28">
        <v>13</v>
      </c>
      <c r="C19" s="26" t="str">
        <f>К!D67</f>
        <v>Николайчук Екатерина</v>
      </c>
      <c r="D19" s="25"/>
      <c r="E19" s="25"/>
      <c r="F19" s="25"/>
      <c r="G19" s="25"/>
      <c r="H19" s="25"/>
      <c r="I19" s="25"/>
    </row>
    <row r="20" spans="1:9" ht="18">
      <c r="A20" s="27" t="s">
        <v>64</v>
      </c>
      <c r="B20" s="28">
        <v>14</v>
      </c>
      <c r="C20" s="26" t="str">
        <f>К!D70</f>
        <v>Шапошников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65</v>
      </c>
      <c r="B21" s="28">
        <v>15</v>
      </c>
      <c r="C21" s="26" t="str">
        <f>К!G69</f>
        <v>Бортко Вячеслав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К!G71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2" t="str">
        <f>СпК!A1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СпК!A2</f>
        <v>1/2 финала Турнира День защиты окружающей среды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СпК!A3</f>
        <v>40279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58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58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Халимонов Евгений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Семенов Константин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58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Салманов Сергей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49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Рахматуллин Равиль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47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Шапошников Александр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47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Хайруллин Ренат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58</v>
      </c>
      <c r="G20" s="8"/>
      <c r="H20" s="8"/>
      <c r="I20" s="8"/>
    </row>
    <row r="21" spans="1:9" ht="12.75">
      <c r="A21" s="4">
        <v>3</v>
      </c>
      <c r="B21" s="6" t="str">
        <f>СпК!A9</f>
        <v>Шакуров Нафис</v>
      </c>
      <c r="C21" s="5"/>
      <c r="D21" s="5"/>
      <c r="E21" s="11"/>
      <c r="F21" s="15"/>
      <c r="G21" s="5"/>
      <c r="H21" s="39" t="s">
        <v>0</v>
      </c>
      <c r="I21" s="39"/>
    </row>
    <row r="22" spans="1:9" ht="12.75">
      <c r="A22" s="5"/>
      <c r="B22" s="7">
        <v>5</v>
      </c>
      <c r="C22" s="8" t="s">
        <v>59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Николайчук Екатерина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59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Тодрамович Александр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Барышев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43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Коробко Павел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Давлетов Тимур</v>
      </c>
      <c r="C31" s="11"/>
      <c r="D31" s="11"/>
      <c r="E31" s="4">
        <v>-15</v>
      </c>
      <c r="F31" s="6" t="str">
        <f>IF(F20=E12,E28,IF(F20=E28,E12,0))</f>
        <v>Ратникова Наталья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43</v>
      </c>
      <c r="E32" s="5"/>
      <c r="F32" s="15"/>
      <c r="G32" s="5"/>
      <c r="H32" s="39" t="s">
        <v>1</v>
      </c>
      <c r="I32" s="39"/>
    </row>
    <row r="33" spans="1:9" ht="12.75">
      <c r="A33" s="4">
        <v>15</v>
      </c>
      <c r="B33" s="6" t="str">
        <f>СпК!A21</f>
        <v>Бортко Вячеслав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43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Ратникова Наталья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Хайруллин Ренат</v>
      </c>
      <c r="F37" s="5"/>
      <c r="G37" s="5"/>
      <c r="H37" s="5"/>
      <c r="I37" s="5"/>
    </row>
    <row r="38" spans="1:9" ht="12.75">
      <c r="A38" s="5"/>
      <c r="B38" s="7">
        <v>16</v>
      </c>
      <c r="C38" s="32" t="s">
        <v>53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Семенов Константин</v>
      </c>
      <c r="C39" s="7">
        <v>20</v>
      </c>
      <c r="D39" s="32" t="s">
        <v>53</v>
      </c>
      <c r="E39" s="7">
        <v>26</v>
      </c>
      <c r="F39" s="32" t="s">
        <v>47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Коробко Павел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Рахматуллин Равиль</v>
      </c>
      <c r="C41" s="5"/>
      <c r="D41" s="7">
        <v>24</v>
      </c>
      <c r="E41" s="33" t="s">
        <v>53</v>
      </c>
      <c r="F41" s="11"/>
      <c r="G41" s="5"/>
      <c r="H41" s="5"/>
      <c r="I41" s="5"/>
    </row>
    <row r="42" spans="1:9" ht="12.75">
      <c r="A42" s="5"/>
      <c r="B42" s="7">
        <v>17</v>
      </c>
      <c r="C42" s="32" t="s">
        <v>56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Шапошников Александр</v>
      </c>
      <c r="C43" s="7">
        <v>21</v>
      </c>
      <c r="D43" s="33" t="s">
        <v>63</v>
      </c>
      <c r="E43" s="15"/>
      <c r="F43" s="7">
        <v>28</v>
      </c>
      <c r="G43" s="32" t="s">
        <v>59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Тодрамович Александр</v>
      </c>
      <c r="D44" s="5"/>
      <c r="E44" s="15"/>
      <c r="F44" s="11"/>
      <c r="G44" s="5"/>
      <c r="H44" s="39" t="s">
        <v>2</v>
      </c>
      <c r="I44" s="39"/>
    </row>
    <row r="45" spans="1:9" ht="12.75">
      <c r="A45" s="4">
        <v>-5</v>
      </c>
      <c r="B45" s="6" t="str">
        <f>IF(C22=B21,B23,IF(C22=B23,B21,0))</f>
        <v>Николайчук Екатерина</v>
      </c>
      <c r="C45" s="5"/>
      <c r="D45" s="4">
        <v>-14</v>
      </c>
      <c r="E45" s="6" t="str">
        <f>IF(E28=D24,D32,IF(E28=D32,D24,0))</f>
        <v>Шакуров Нафис</v>
      </c>
      <c r="F45" s="11"/>
      <c r="G45" s="15"/>
      <c r="H45" s="5"/>
      <c r="I45" s="5"/>
    </row>
    <row r="46" spans="1:9" ht="12.75">
      <c r="A46" s="5"/>
      <c r="B46" s="7">
        <v>18</v>
      </c>
      <c r="C46" s="32" t="s">
        <v>60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Барышев Сергей</v>
      </c>
      <c r="C47" s="7">
        <v>22</v>
      </c>
      <c r="D47" s="32" t="s">
        <v>49</v>
      </c>
      <c r="E47" s="7">
        <v>27</v>
      </c>
      <c r="F47" s="33" t="s">
        <v>59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Салманов Сергей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Давлетов Тимур</v>
      </c>
      <c r="C49" s="5"/>
      <c r="D49" s="7">
        <v>25</v>
      </c>
      <c r="E49" s="33" t="s">
        <v>49</v>
      </c>
      <c r="F49" s="5"/>
      <c r="G49" s="15"/>
      <c r="H49" s="5"/>
      <c r="I49" s="5"/>
    </row>
    <row r="50" spans="1:9" ht="12.75">
      <c r="A50" s="5"/>
      <c r="B50" s="7">
        <v>19</v>
      </c>
      <c r="C50" s="32" t="s">
        <v>52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Бортко Вячеслав</v>
      </c>
      <c r="C51" s="7">
        <v>23</v>
      </c>
      <c r="D51" s="33" t="s">
        <v>52</v>
      </c>
      <c r="E51" s="15"/>
      <c r="F51" s="4">
        <v>-28</v>
      </c>
      <c r="G51" s="6" t="str">
        <f>IF(G43=F39,F47,IF(G43=F47,F39,0))</f>
        <v>Хайруллин Ренат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Халимонов Евгений</v>
      </c>
      <c r="D52" s="5"/>
      <c r="E52" s="15"/>
      <c r="F52" s="5"/>
      <c r="G52" s="19"/>
      <c r="H52" s="39" t="s">
        <v>3</v>
      </c>
      <c r="I52" s="3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Семенов Константин</v>
      </c>
      <c r="C54" s="5"/>
      <c r="D54" s="4">
        <v>-20</v>
      </c>
      <c r="E54" s="6" t="str">
        <f>IF(D39=C38,C40,IF(D39=C40,C38,0))</f>
        <v>Коробко Павел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49</v>
      </c>
      <c r="D55" s="5"/>
      <c r="E55" s="7">
        <v>31</v>
      </c>
      <c r="F55" s="8" t="s">
        <v>61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Салманов Сергей</v>
      </c>
      <c r="C56" s="16" t="s">
        <v>4</v>
      </c>
      <c r="D56" s="4">
        <v>-21</v>
      </c>
      <c r="E56" s="10" t="str">
        <f>IF(D43=C42,C44,IF(D43=C44,C42,0))</f>
        <v>Рахматуллин Равиль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Константин</v>
      </c>
      <c r="D57" s="5"/>
      <c r="E57" s="5"/>
      <c r="F57" s="7">
        <v>33</v>
      </c>
      <c r="G57" s="8" t="s">
        <v>61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Барышев Сергей</v>
      </c>
      <c r="F58" s="11"/>
      <c r="G58" s="5"/>
      <c r="H58" s="39" t="s">
        <v>6</v>
      </c>
      <c r="I58" s="39"/>
    </row>
    <row r="59" spans="1:9" ht="12.75">
      <c r="A59" s="4">
        <v>-24</v>
      </c>
      <c r="B59" s="6" t="str">
        <f>IF(E41=D39,D43,IF(E41=D43,D39,0))</f>
        <v>Тодрамович Александр</v>
      </c>
      <c r="C59" s="5"/>
      <c r="D59" s="5"/>
      <c r="E59" s="7">
        <v>32</v>
      </c>
      <c r="F59" s="12" t="s">
        <v>60</v>
      </c>
      <c r="G59" s="20"/>
      <c r="H59" s="5"/>
      <c r="I59" s="5"/>
    </row>
    <row r="60" spans="1:9" ht="12.75">
      <c r="A60" s="5"/>
      <c r="B60" s="7">
        <v>30</v>
      </c>
      <c r="C60" s="8" t="s">
        <v>63</v>
      </c>
      <c r="D60" s="4">
        <v>-23</v>
      </c>
      <c r="E60" s="10" t="str">
        <f>IF(D51=C50,C52,IF(D51=C52,C50,0))</f>
        <v>Халимонов Евгений</v>
      </c>
      <c r="F60" s="4">
        <v>-33</v>
      </c>
      <c r="G60" s="6" t="str">
        <f>IF(G57=F55,F59,IF(G57=F59,F55,0))</f>
        <v>Барышев Сергей</v>
      </c>
      <c r="H60" s="14"/>
      <c r="I60" s="14"/>
    </row>
    <row r="61" spans="1:9" ht="12.75">
      <c r="A61" s="4">
        <v>-25</v>
      </c>
      <c r="B61" s="10" t="str">
        <f>IF(E49=D47,D51,IF(E49=D51,D47,0))</f>
        <v>Давлетов Тимур</v>
      </c>
      <c r="C61" s="16" t="s">
        <v>7</v>
      </c>
      <c r="D61" s="5"/>
      <c r="E61" s="5"/>
      <c r="F61" s="5"/>
      <c r="G61" s="5"/>
      <c r="H61" s="39" t="s">
        <v>8</v>
      </c>
      <c r="I61" s="39"/>
    </row>
    <row r="62" spans="1:9" ht="12.75">
      <c r="A62" s="5"/>
      <c r="B62" s="4">
        <v>-30</v>
      </c>
      <c r="C62" s="6" t="str">
        <f>IF(C60=B59,B61,IF(C60=B61,B59,0))</f>
        <v>Давлетов Тимур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Рахматуллин Равиль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62</v>
      </c>
      <c r="H64" s="14"/>
      <c r="I64" s="14"/>
    </row>
    <row r="65" spans="1:9" ht="12.75">
      <c r="A65" s="5"/>
      <c r="B65" s="7">
        <v>35</v>
      </c>
      <c r="C65" s="8" t="s">
        <v>40</v>
      </c>
      <c r="D65" s="5"/>
      <c r="E65" s="4">
        <v>-32</v>
      </c>
      <c r="F65" s="10" t="str">
        <f>IF(F59=E58,E60,IF(F59=E60,E58,0))</f>
        <v>Халимонов Евгений</v>
      </c>
      <c r="G65" s="5"/>
      <c r="H65" s="39" t="s">
        <v>10</v>
      </c>
      <c r="I65" s="39"/>
    </row>
    <row r="66" spans="1:9" ht="12.75">
      <c r="A66" s="4">
        <v>-17</v>
      </c>
      <c r="B66" s="10" t="str">
        <f>IF(C42=B41,B43,IF(C42=B43,B41,0))</f>
        <v>Шапошников Александр</v>
      </c>
      <c r="C66" s="11"/>
      <c r="D66" s="15"/>
      <c r="E66" s="5"/>
      <c r="F66" s="4">
        <v>-34</v>
      </c>
      <c r="G66" s="6" t="str">
        <f>IF(G64=F63,F65,IF(G64=F65,F63,0))</f>
        <v>Рахматуллин Равиль</v>
      </c>
      <c r="H66" s="14"/>
      <c r="I66" s="14"/>
    </row>
    <row r="67" spans="1:9" ht="12.75">
      <c r="A67" s="5"/>
      <c r="B67" s="5"/>
      <c r="C67" s="7">
        <v>37</v>
      </c>
      <c r="D67" s="8" t="s">
        <v>64</v>
      </c>
      <c r="E67" s="5"/>
      <c r="F67" s="5"/>
      <c r="G67" s="5"/>
      <c r="H67" s="39" t="s">
        <v>11</v>
      </c>
      <c r="I67" s="39"/>
    </row>
    <row r="68" spans="1:9" ht="12.75">
      <c r="A68" s="4">
        <v>-18</v>
      </c>
      <c r="B68" s="6" t="str">
        <f>IF(C46=B45,B47,IF(C46=B47,B45,0))</f>
        <v>Николайчук Екатерина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64</v>
      </c>
      <c r="D69" s="20"/>
      <c r="E69" s="5"/>
      <c r="F69" s="7">
        <v>38</v>
      </c>
      <c r="G69" s="8" t="s">
        <v>65</v>
      </c>
      <c r="H69" s="14"/>
      <c r="I69" s="14"/>
    </row>
    <row r="70" spans="1:9" ht="12.75">
      <c r="A70" s="4">
        <v>-19</v>
      </c>
      <c r="B70" s="10" t="str">
        <f>IF(C50=B49,B51,IF(C50=B51,B49,0))</f>
        <v>Бортко Вячеслав</v>
      </c>
      <c r="C70" s="4">
        <v>-37</v>
      </c>
      <c r="D70" s="6" t="str">
        <f>IF(D67=C65,C69,IF(D67=C69,C65,0))</f>
        <v>Шапошников Александр</v>
      </c>
      <c r="E70" s="4">
        <v>-36</v>
      </c>
      <c r="F70" s="10" t="str">
        <f>IF(C69=B68,B70,IF(C69=B70,B68,0))</f>
        <v>Бортко Вячеслав</v>
      </c>
      <c r="G70" s="5"/>
      <c r="H70" s="39" t="s">
        <v>13</v>
      </c>
      <c r="I70" s="3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9" t="s">
        <v>15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37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40285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Сазонов Николай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Демушкин Дмитрий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Хайруллин Ренат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Суфияров Эдуард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Шапошников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Сафиуллин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Срумов Антон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Шариков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Ларионов Сергей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Абдрашитов Азат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Давлетов Тимур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Салманов Сергей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Рахматуллин Равиль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Хабиров Марс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Семенов Константин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Файзуллин Тимур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СпМ!A2</f>
        <v>Финал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СпМ!A3</f>
        <v>40285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Абдрашитов Азат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Семенов Константин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Шариков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Сафиуллин Александр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Сазонов Николай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Салманов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Ларионов Сергей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Срумов Антон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Шапошников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Рахматуллин Равиль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Хабиров Марс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Демушкин Дмитрий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Ратникова Наталья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Суфияров Эдуард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47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Хайруллин Ренат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Давлетов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Демушкин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Файзуллин Тимур</v>
      </c>
      <c r="C63" s="11"/>
      <c r="D63" s="11"/>
      <c r="E63" s="5"/>
      <c r="F63" s="7">
        <v>61</v>
      </c>
      <c r="G63" s="8" t="s">
        <v>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Хайруллин Ренат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Хайруллин Ренат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Суфияров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Шариков Сергей</v>
      </c>
      <c r="C69" s="5"/>
      <c r="D69" s="5"/>
      <c r="E69" s="4">
        <v>-57</v>
      </c>
      <c r="F69" s="10" t="str">
        <f>IF(Мстр2!G26=Мстр2!F22,Мстр2!F30,IF(Мстр2!G26=Мстр2!F30,Мстр2!F22,0))</f>
        <v>Шапошников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41</v>
      </c>
      <c r="D70" s="5"/>
      <c r="E70" s="5"/>
      <c r="F70" s="4">
        <v>-62</v>
      </c>
      <c r="G70" s="6" t="str">
        <f>IF(G68=F67,F69,IF(G68=F69,F67,0))</f>
        <v>Шапошников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Срумов Антон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Шариков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Ларионов Сергей</v>
      </c>
      <c r="C73" s="11"/>
      <c r="D73" s="17" t="s">
        <v>6</v>
      </c>
      <c r="E73" s="5"/>
      <c r="F73" s="7">
        <v>66</v>
      </c>
      <c r="G73" s="8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Ларионов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Сафиуллин Александр</v>
      </c>
      <c r="C75" s="4">
        <v>-65</v>
      </c>
      <c r="D75" s="6" t="str">
        <f>IF(D72=C70,C74,IF(D72=C74,C70,0))</f>
        <v>Срумов Антон</v>
      </c>
      <c r="E75" s="5"/>
      <c r="F75" s="4">
        <v>-66</v>
      </c>
      <c r="G75" s="6" t="str">
        <f>IF(G73=F72,F74,IF(G73=F74,F72,0))</f>
        <v>Ларионов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СпМ!A1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СпМ!A2</f>
        <v>Финал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СпМ!A3</f>
        <v>40285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Шариков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Семенов Константин</v>
      </c>
      <c r="C6" s="7">
        <v>40</v>
      </c>
      <c r="D6" s="14" t="s">
        <v>52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Давлетов Тимур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44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Суфияров Эдуард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43</v>
      </c>
      <c r="E14" s="7">
        <v>53</v>
      </c>
      <c r="F14" s="21" t="s">
        <v>43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Ратникова Наталья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56</v>
      </c>
      <c r="E18" s="15"/>
      <c r="F18" s="4">
        <v>-30</v>
      </c>
      <c r="G18" s="10" t="str">
        <f>IF(Мстр1!F52=Мстр1!E44,Мстр1!E60,IF(Мстр1!F52=Мстр1!E60,Мстр1!E44,0))</f>
        <v>Демушкин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Рахматуллин Равиль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Хабиров Марс</v>
      </c>
      <c r="C22" s="7">
        <v>44</v>
      </c>
      <c r="D22" s="14" t="s">
        <v>50</v>
      </c>
      <c r="E22" s="7">
        <v>54</v>
      </c>
      <c r="F22" s="14" t="s">
        <v>40</v>
      </c>
      <c r="G22" s="15"/>
      <c r="H22" s="7">
        <v>60</v>
      </c>
      <c r="I22" s="24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Ларионов Сергей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Салманов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Хайруллин Ренат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45</v>
      </c>
      <c r="E30" s="7">
        <v>55</v>
      </c>
      <c r="F30" s="21" t="s">
        <v>47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Сафиуллин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Файзуллин Тимур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Ратникова Наталья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54</v>
      </c>
      <c r="E34" s="15"/>
      <c r="F34" s="4">
        <v>-29</v>
      </c>
      <c r="G34" s="10" t="str">
        <f>IF(Мстр1!F20=Мстр1!E12,Мстр1!E28,IF(Мстр1!F20=Мстр1!E28,Мстр1!E12,0))</f>
        <v>Сазонов Николай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Абдрашитов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Константин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Рахматуллин Равиль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54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Салманов Сергей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Абдрашитов Азат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Давлетов Тимур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Рахматуллин Равиль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51</v>
      </c>
      <c r="D46" s="11"/>
      <c r="E46" s="5"/>
      <c r="F46" s="5"/>
      <c r="G46" s="5"/>
      <c r="H46" s="7">
        <v>70</v>
      </c>
      <c r="I46" s="24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Салманов Сергей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Рахматуллин Равиль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Семенов Константин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Файзуллин Тимур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Файзуллин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Сп6!A1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Сп6!A2</f>
        <v>1/128 финала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Сп6!A3</f>
        <v>40235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Хасанов Айнур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172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Королев Владислав</v>
      </c>
      <c r="C6" s="7">
        <v>40</v>
      </c>
      <c r="D6" s="14" t="s">
        <v>172</v>
      </c>
      <c r="E6" s="7">
        <v>52</v>
      </c>
      <c r="F6" s="14" t="s">
        <v>164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Волков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172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166</v>
      </c>
      <c r="E10" s="15"/>
      <c r="F10" s="7">
        <v>56</v>
      </c>
      <c r="G10" s="14" t="s">
        <v>164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Ижболдина Полина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Битунов Алексей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167</v>
      </c>
      <c r="E14" s="7">
        <v>53</v>
      </c>
      <c r="F14" s="21" t="s">
        <v>169</v>
      </c>
      <c r="G14" s="7">
        <v>58</v>
      </c>
      <c r="H14" s="14" t="s">
        <v>164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Абдракипов Динар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нет</v>
      </c>
      <c r="C16" s="5"/>
      <c r="D16" s="7">
        <v>49</v>
      </c>
      <c r="E16" s="21" t="s">
        <v>167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170</v>
      </c>
      <c r="E18" s="15"/>
      <c r="F18" s="4">
        <v>-30</v>
      </c>
      <c r="G18" s="10" t="str">
        <f>IF(6стр1!F52=6стр1!E44,6стр1!E60,IF(6стр1!F52=6стр1!E60,6стр1!E44,0))</f>
        <v>Шакиров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Ахмадуллин Кирилл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Семенов Никита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174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Кочкин Андрей</v>
      </c>
      <c r="C22" s="7">
        <v>44</v>
      </c>
      <c r="D22" s="14" t="s">
        <v>160</v>
      </c>
      <c r="E22" s="7">
        <v>54</v>
      </c>
      <c r="F22" s="14" t="s">
        <v>160</v>
      </c>
      <c r="G22" s="15"/>
      <c r="H22" s="7">
        <v>60</v>
      </c>
      <c r="I22" s="24" t="s">
        <v>164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Аллес Максим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160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168</v>
      </c>
      <c r="E26" s="15"/>
      <c r="F26" s="7">
        <v>57</v>
      </c>
      <c r="G26" s="14" t="s">
        <v>162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Фаисханов Денис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Качкинов Эльвир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165</v>
      </c>
      <c r="E30" s="7">
        <v>55</v>
      </c>
      <c r="F30" s="21" t="s">
        <v>162</v>
      </c>
      <c r="G30" s="7">
        <v>59</v>
      </c>
      <c r="H30" s="21" t="s">
        <v>162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Сергеев Алексей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Бардуков Сергей</v>
      </c>
      <c r="C32" s="5"/>
      <c r="D32" s="7">
        <v>51</v>
      </c>
      <c r="E32" s="21" t="s">
        <v>162</v>
      </c>
      <c r="F32" s="5"/>
      <c r="G32" s="11"/>
      <c r="H32" s="4">
        <v>-60</v>
      </c>
      <c r="I32" s="6" t="str">
        <f>IF(I22=H14,H30,IF(I22=H30,H14,0))</f>
        <v>Юсупов Ильмир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173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162</v>
      </c>
      <c r="E34" s="15"/>
      <c r="F34" s="4">
        <v>-29</v>
      </c>
      <c r="G34" s="10" t="str">
        <f>IF(6стр1!F20=6стр1!E12,6стр1!E28,IF(6стр1!F20=6стр1!E28,6стр1!E12,0))</f>
        <v>Патрушева Анастасия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Юсупов Ильмир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Волков Сергей</v>
      </c>
      <c r="C37" s="5"/>
      <c r="D37" s="5"/>
      <c r="E37" s="5"/>
      <c r="F37" s="4">
        <v>-48</v>
      </c>
      <c r="G37" s="6" t="str">
        <f>IF(E8=D6,D10,IF(E8=D10,D6,0))</f>
        <v>Ижболдина Полина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171</v>
      </c>
      <c r="D38" s="5"/>
      <c r="E38" s="5"/>
      <c r="F38" s="5"/>
      <c r="G38" s="7">
        <v>67</v>
      </c>
      <c r="H38" s="14" t="s">
        <v>170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Ахмадуллин Кирилл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171</v>
      </c>
      <c r="E40" s="5"/>
      <c r="F40" s="5"/>
      <c r="G40" s="5"/>
      <c r="H40" s="7">
        <v>69</v>
      </c>
      <c r="I40" s="23" t="s">
        <v>170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Фаисханов Денис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165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Сергеев Алексей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173</v>
      </c>
      <c r="F44" s="5"/>
      <c r="G44" s="5"/>
      <c r="H44" s="4">
        <v>-69</v>
      </c>
      <c r="I44" s="6" t="str">
        <f>IF(I40=H38,H42,IF(I40=H42,H38,0))</f>
        <v>Сергеев Алексей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Кочкин Андрей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Ижболдина Полина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174</v>
      </c>
      <c r="D46" s="11"/>
      <c r="E46" s="5"/>
      <c r="F46" s="5"/>
      <c r="G46" s="5"/>
      <c r="H46" s="7">
        <v>70</v>
      </c>
      <c r="I46" s="24" t="s">
        <v>166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Фаисханов Денис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173</v>
      </c>
      <c r="E48" s="5"/>
      <c r="F48" s="5"/>
      <c r="G48" s="5"/>
      <c r="H48" s="4">
        <v>-70</v>
      </c>
      <c r="I48" s="6" t="str">
        <f>IF(I46=H45,H47,IF(I46=H47,H45,0))</f>
        <v>Фаисханов Денис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173</v>
      </c>
      <c r="D50" s="4">
        <v>-77</v>
      </c>
      <c r="E50" s="6" t="str">
        <f>IF(E44=D40,D48,IF(E44=D48,D40,0))</f>
        <v>Волков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Бардуков Сергей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174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Кочкин Андрей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144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40243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131</v>
      </c>
      <c r="B7" s="28">
        <v>1</v>
      </c>
      <c r="C7" s="26" t="str">
        <f>5стр1!G36</f>
        <v>Грубов Виталий</v>
      </c>
      <c r="D7" s="25"/>
      <c r="E7" s="25"/>
      <c r="F7" s="25"/>
      <c r="G7" s="25"/>
      <c r="H7" s="25"/>
      <c r="I7" s="25"/>
    </row>
    <row r="8" spans="1:9" ht="18">
      <c r="A8" s="27" t="s">
        <v>145</v>
      </c>
      <c r="B8" s="28">
        <v>2</v>
      </c>
      <c r="C8" s="26" t="str">
        <f>5стр1!G56</f>
        <v>Мавринский Алексей</v>
      </c>
      <c r="D8" s="25"/>
      <c r="E8" s="25"/>
      <c r="F8" s="25"/>
      <c r="G8" s="25"/>
      <c r="H8" s="25"/>
      <c r="I8" s="25"/>
    </row>
    <row r="9" spans="1:9" ht="18">
      <c r="A9" s="27" t="s">
        <v>146</v>
      </c>
      <c r="B9" s="28">
        <v>3</v>
      </c>
      <c r="C9" s="26" t="str">
        <f>5стр2!I22</f>
        <v>Емельянов Александр</v>
      </c>
      <c r="D9" s="25"/>
      <c r="E9" s="25"/>
      <c r="F9" s="25"/>
      <c r="G9" s="25"/>
      <c r="H9" s="25"/>
      <c r="I9" s="25"/>
    </row>
    <row r="10" spans="1:9" ht="18">
      <c r="A10" s="27" t="s">
        <v>147</v>
      </c>
      <c r="B10" s="28">
        <v>4</v>
      </c>
      <c r="C10" s="26" t="str">
        <f>5стр2!I32</f>
        <v>Зверс Марк</v>
      </c>
      <c r="D10" s="25"/>
      <c r="E10" s="25"/>
      <c r="F10" s="25"/>
      <c r="G10" s="25"/>
      <c r="H10" s="25"/>
      <c r="I10" s="25"/>
    </row>
    <row r="11" spans="1:9" ht="18">
      <c r="A11" s="27" t="s">
        <v>148</v>
      </c>
      <c r="B11" s="28">
        <v>5</v>
      </c>
      <c r="C11" s="26" t="str">
        <f>5стр1!G63</f>
        <v>Хафизова Регина</v>
      </c>
      <c r="D11" s="25"/>
      <c r="E11" s="25"/>
      <c r="F11" s="25"/>
      <c r="G11" s="25"/>
      <c r="H11" s="25"/>
      <c r="I11" s="25"/>
    </row>
    <row r="12" spans="1:9" ht="18">
      <c r="A12" s="27" t="s">
        <v>149</v>
      </c>
      <c r="B12" s="28">
        <v>6</v>
      </c>
      <c r="C12" s="26" t="str">
        <f>5стр1!G65</f>
        <v>Камеев Тимур</v>
      </c>
      <c r="D12" s="25"/>
      <c r="E12" s="25"/>
      <c r="F12" s="25"/>
      <c r="G12" s="25"/>
      <c r="H12" s="25"/>
      <c r="I12" s="25"/>
    </row>
    <row r="13" spans="1:9" ht="18">
      <c r="A13" s="27" t="s">
        <v>150</v>
      </c>
      <c r="B13" s="28">
        <v>7</v>
      </c>
      <c r="C13" s="26" t="str">
        <f>5стр1!G68</f>
        <v>Рахматуллина Гульназ</v>
      </c>
      <c r="D13" s="25"/>
      <c r="E13" s="25"/>
      <c r="F13" s="25"/>
      <c r="G13" s="25"/>
      <c r="H13" s="25"/>
      <c r="I13" s="25"/>
    </row>
    <row r="14" spans="1:9" ht="18">
      <c r="A14" s="27" t="s">
        <v>151</v>
      </c>
      <c r="B14" s="28">
        <v>8</v>
      </c>
      <c r="C14" s="26" t="str">
        <f>5стр1!G70</f>
        <v>Байрамалов Константин</v>
      </c>
      <c r="D14" s="25"/>
      <c r="E14" s="25"/>
      <c r="F14" s="25"/>
      <c r="G14" s="25"/>
      <c r="H14" s="25"/>
      <c r="I14" s="25"/>
    </row>
    <row r="15" spans="1:9" ht="18">
      <c r="A15" s="27" t="s">
        <v>152</v>
      </c>
      <c r="B15" s="28">
        <v>9</v>
      </c>
      <c r="C15" s="26" t="str">
        <f>5стр1!D72</f>
        <v>Нигматулина Элина</v>
      </c>
      <c r="D15" s="25"/>
      <c r="E15" s="25"/>
      <c r="F15" s="25"/>
      <c r="G15" s="25"/>
      <c r="H15" s="25"/>
      <c r="I15" s="25"/>
    </row>
    <row r="16" spans="1:9" ht="18">
      <c r="A16" s="27" t="s">
        <v>153</v>
      </c>
      <c r="B16" s="28">
        <v>10</v>
      </c>
      <c r="C16" s="26" t="str">
        <f>5стр1!D75</f>
        <v>Салманов Евгений</v>
      </c>
      <c r="D16" s="25"/>
      <c r="E16" s="25"/>
      <c r="F16" s="25"/>
      <c r="G16" s="25"/>
      <c r="H16" s="25"/>
      <c r="I16" s="25"/>
    </row>
    <row r="17" spans="1:9" ht="18">
      <c r="A17" s="27" t="s">
        <v>154</v>
      </c>
      <c r="B17" s="28">
        <v>11</v>
      </c>
      <c r="C17" s="26" t="str">
        <f>5стр1!G73</f>
        <v>Аллес Максим</v>
      </c>
      <c r="D17" s="25"/>
      <c r="E17" s="25"/>
      <c r="F17" s="25"/>
      <c r="G17" s="25"/>
      <c r="H17" s="25"/>
      <c r="I17" s="25"/>
    </row>
    <row r="18" spans="1:9" ht="18">
      <c r="A18" s="27" t="s">
        <v>155</v>
      </c>
      <c r="B18" s="28">
        <v>12</v>
      </c>
      <c r="C18" s="26" t="str">
        <f>5стр1!G75</f>
        <v>Зверс Виктория</v>
      </c>
      <c r="D18" s="25"/>
      <c r="E18" s="25"/>
      <c r="F18" s="25"/>
      <c r="G18" s="25"/>
      <c r="H18" s="25"/>
      <c r="I18" s="25"/>
    </row>
    <row r="19" spans="1:9" ht="18">
      <c r="A19" s="27" t="s">
        <v>123</v>
      </c>
      <c r="B19" s="28">
        <v>13</v>
      </c>
      <c r="C19" s="26" t="str">
        <f>5стр2!I40</f>
        <v>Гребнев Даниил</v>
      </c>
      <c r="D19" s="25"/>
      <c r="E19" s="25"/>
      <c r="F19" s="25"/>
      <c r="G19" s="25"/>
      <c r="H19" s="25"/>
      <c r="I19" s="25"/>
    </row>
    <row r="20" spans="1:9" ht="18">
      <c r="A20" s="27" t="s">
        <v>156</v>
      </c>
      <c r="B20" s="28">
        <v>14</v>
      </c>
      <c r="C20" s="26" t="str">
        <f>5стр2!I44</f>
        <v>Богачева Елена</v>
      </c>
      <c r="D20" s="25"/>
      <c r="E20" s="25"/>
      <c r="F20" s="25"/>
      <c r="G20" s="25"/>
      <c r="H20" s="25"/>
      <c r="I20" s="25"/>
    </row>
    <row r="21" spans="1:9" ht="18">
      <c r="A21" s="27" t="s">
        <v>157</v>
      </c>
      <c r="B21" s="28">
        <v>15</v>
      </c>
      <c r="C21" s="26" t="str">
        <f>5стр2!I46</f>
        <v>Патрушева Анастасия</v>
      </c>
      <c r="D21" s="25"/>
      <c r="E21" s="25"/>
      <c r="F21" s="25"/>
      <c r="G21" s="25"/>
      <c r="H21" s="25"/>
      <c r="I21" s="25"/>
    </row>
    <row r="22" spans="1:9" ht="18">
      <c r="A22" s="27" t="s">
        <v>158</v>
      </c>
      <c r="B22" s="28">
        <v>16</v>
      </c>
      <c r="C22" s="26" t="str">
        <f>5стр2!I48</f>
        <v>Гаскаров Динар</v>
      </c>
      <c r="D22" s="25"/>
      <c r="E22" s="25"/>
      <c r="F22" s="25"/>
      <c r="G22" s="25"/>
      <c r="H22" s="25"/>
      <c r="I22" s="25"/>
    </row>
    <row r="23" spans="1:9" ht="18">
      <c r="A23" s="27" t="s">
        <v>159</v>
      </c>
      <c r="B23" s="28">
        <v>17</v>
      </c>
      <c r="C23" s="26" t="str">
        <f>5стр2!E44</f>
        <v>Фустов Виталий</v>
      </c>
      <c r="D23" s="25"/>
      <c r="E23" s="25"/>
      <c r="F23" s="25"/>
      <c r="G23" s="25"/>
      <c r="H23" s="25"/>
      <c r="I23" s="25"/>
    </row>
    <row r="24" spans="1:9" ht="18">
      <c r="A24" s="27" t="s">
        <v>160</v>
      </c>
      <c r="B24" s="28">
        <v>18</v>
      </c>
      <c r="C24" s="26" t="str">
        <f>5стр2!E50</f>
        <v>Качкинов Эльвир</v>
      </c>
      <c r="D24" s="25"/>
      <c r="E24" s="25"/>
      <c r="F24" s="25"/>
      <c r="G24" s="25"/>
      <c r="H24" s="25"/>
      <c r="I24" s="25"/>
    </row>
    <row r="25" spans="1:9" ht="18">
      <c r="A25" s="27" t="s">
        <v>96</v>
      </c>
      <c r="B25" s="28">
        <v>19</v>
      </c>
      <c r="C25" s="26" t="str">
        <f>5стр2!E53</f>
        <v>Григорьева Инна</v>
      </c>
      <c r="D25" s="25"/>
      <c r="E25" s="25"/>
      <c r="F25" s="25"/>
      <c r="G25" s="25"/>
      <c r="H25" s="25"/>
      <c r="I25" s="25"/>
    </row>
    <row r="26" spans="1:9" ht="18">
      <c r="A26" s="27" t="s">
        <v>110</v>
      </c>
      <c r="B26" s="28">
        <v>20</v>
      </c>
      <c r="C26" s="26" t="str">
        <f>5стр2!E55</f>
        <v>Шакиров Тимур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5стр2!I53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5стр2!I57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5стр2!I59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5стр2!I74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Сп5!A2</f>
        <v>1/64 финала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Сп5!A3</f>
        <v>40243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Мавринский Алексей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Качкинов Эльвир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159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Григорьева Инна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Зверс Виктория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151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Гаскаров Динар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Хафизова Регина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148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148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155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Гребнев Даниил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Фустов Виталий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110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Емельянов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Камеев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Нигматулина Элина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146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Грубов Виталий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Шакиров Тимур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Салманов Евгений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154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154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Богачева Елена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Байрамалов Константин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150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153</v>
      </c>
      <c r="E56" s="11"/>
      <c r="F56" s="18">
        <v>-31</v>
      </c>
      <c r="G56" s="6" t="str">
        <f>IF(G36=F20,F52,IF(G36=F52,F20,0))</f>
        <v>Мавринский Алексей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Рахматуллина Гульназ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145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Патрушева Анастасия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157</v>
      </c>
      <c r="D62" s="11"/>
      <c r="E62" s="4">
        <v>-58</v>
      </c>
      <c r="F62" s="6" t="str">
        <f>IF(5стр2!H14=5стр2!G10,5стр2!G18,IF(5стр2!H14=5стр2!G18,5стр2!G10,0))</f>
        <v>Хафизова Регина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Аллес Максим</v>
      </c>
      <c r="C63" s="11"/>
      <c r="D63" s="11"/>
      <c r="E63" s="5"/>
      <c r="F63" s="7">
        <v>61</v>
      </c>
      <c r="G63" s="8" t="s">
        <v>148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145</v>
      </c>
      <c r="E64" s="4">
        <v>-59</v>
      </c>
      <c r="F64" s="10" t="str">
        <f>IF(5стр2!H30=5стр2!G26,5стр2!G34,IF(5стр2!H30=5стр2!G34,5стр2!G26,0))</f>
        <v>Камеев Тимур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Камеев Тимур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145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Зверс Марк</v>
      </c>
      <c r="C67" s="5"/>
      <c r="D67" s="5"/>
      <c r="E67" s="4">
        <v>-56</v>
      </c>
      <c r="F67" s="6" t="str">
        <f>IF(5стр2!G10=5стр2!F6,5стр2!F14,IF(5стр2!G10=5стр2!F14,5стр2!F6,0))</f>
        <v>Байрамалов Константин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153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Зверс Виктория</v>
      </c>
      <c r="C69" s="5"/>
      <c r="D69" s="5"/>
      <c r="E69" s="4">
        <v>-57</v>
      </c>
      <c r="F69" s="10" t="str">
        <f>IF(5стр2!G26=5стр2!F22,5стр2!F30,IF(5стр2!G26=5стр2!F30,5стр2!F22,0))</f>
        <v>Рахматуллина Гульназ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146</v>
      </c>
      <c r="D70" s="5"/>
      <c r="E70" s="5"/>
      <c r="F70" s="4">
        <v>-62</v>
      </c>
      <c r="G70" s="6" t="str">
        <f>IF(G68=F67,F69,IF(G68=F69,F67,0))</f>
        <v>Байрамалов Константин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Нигматулина Элина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146</v>
      </c>
      <c r="E72" s="4">
        <v>-63</v>
      </c>
      <c r="F72" s="6" t="str">
        <f>IF(C70=B69,B71,IF(C70=B71,B69,0))</f>
        <v>Зверс Виктория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Салманов Евгений</v>
      </c>
      <c r="C73" s="11"/>
      <c r="D73" s="17" t="s">
        <v>6</v>
      </c>
      <c r="E73" s="5"/>
      <c r="F73" s="7">
        <v>66</v>
      </c>
      <c r="G73" s="8" t="s">
        <v>160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154</v>
      </c>
      <c r="D74" s="20"/>
      <c r="E74" s="4">
        <v>-64</v>
      </c>
      <c r="F74" s="10" t="str">
        <f>IF(C74=B73,B75,IF(C74=B75,B73,0))</f>
        <v>Аллес Максим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Аллес Максим</v>
      </c>
      <c r="C75" s="4">
        <v>-65</v>
      </c>
      <c r="D75" s="6" t="str">
        <f>IF(D72=C70,C74,IF(D72=C74,C70,0))</f>
        <v>Салманов Евгений</v>
      </c>
      <c r="E75" s="5"/>
      <c r="F75" s="4">
        <v>-66</v>
      </c>
      <c r="G75" s="6" t="str">
        <f>IF(G73=F72,F74,IF(G73=F74,F72,0))</f>
        <v>Зверс Виктория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Сп5!A1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Сп5!A2</f>
        <v>1/64 финала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Сп5!A3</f>
        <v>40243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Зверс Виктория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Григорьева Инна</v>
      </c>
      <c r="C6" s="7">
        <v>40</v>
      </c>
      <c r="D6" s="14" t="s">
        <v>157</v>
      </c>
      <c r="E6" s="7">
        <v>52</v>
      </c>
      <c r="F6" s="14" t="s">
        <v>150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Патрушева Анастасия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150</v>
      </c>
      <c r="E10" s="15"/>
      <c r="F10" s="7">
        <v>56</v>
      </c>
      <c r="G10" s="14" t="s">
        <v>148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Байрамалов Константин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Хафизова Регина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149</v>
      </c>
      <c r="E14" s="7">
        <v>53</v>
      </c>
      <c r="F14" s="21" t="s">
        <v>148</v>
      </c>
      <c r="G14" s="7">
        <v>58</v>
      </c>
      <c r="H14" s="14" t="s">
        <v>145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Богачева Елена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Фустов Виталий</v>
      </c>
      <c r="C16" s="5"/>
      <c r="D16" s="7">
        <v>49</v>
      </c>
      <c r="E16" s="21" t="s">
        <v>146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146</v>
      </c>
      <c r="E18" s="15"/>
      <c r="F18" s="4">
        <v>-30</v>
      </c>
      <c r="G18" s="10" t="str">
        <f>IF(5стр1!F52=5стр1!E44,5стр1!E60,IF(5стр1!F52=5стр1!E60,5стр1!E44,0))</f>
        <v>Зверс Марк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Нигматулина Элина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Салманов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Шакиров Тимур</v>
      </c>
      <c r="C22" s="7">
        <v>44</v>
      </c>
      <c r="D22" s="14" t="s">
        <v>147</v>
      </c>
      <c r="E22" s="7">
        <v>54</v>
      </c>
      <c r="F22" s="14" t="s">
        <v>147</v>
      </c>
      <c r="G22" s="15"/>
      <c r="H22" s="7">
        <v>60</v>
      </c>
      <c r="I22" s="24" t="s">
        <v>110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Камеев Тимур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155</v>
      </c>
      <c r="E26" s="15"/>
      <c r="F26" s="7">
        <v>57</v>
      </c>
      <c r="G26" s="14" t="s">
        <v>147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Гребнев Даниил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Рахматуллина Гульназ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151</v>
      </c>
      <c r="E30" s="7">
        <v>55</v>
      </c>
      <c r="F30" s="21" t="s">
        <v>153</v>
      </c>
      <c r="G30" s="7">
        <v>59</v>
      </c>
      <c r="H30" s="21" t="s">
        <v>110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Гаскаров Динар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Аллес Максим</v>
      </c>
      <c r="C32" s="5"/>
      <c r="D32" s="7">
        <v>51</v>
      </c>
      <c r="E32" s="21" t="s">
        <v>160</v>
      </c>
      <c r="F32" s="5"/>
      <c r="G32" s="11"/>
      <c r="H32" s="4">
        <v>-60</v>
      </c>
      <c r="I32" s="6" t="str">
        <f>IF(I22=H14,H30,IF(I22=H30,H14,0))</f>
        <v>Зверс Марк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160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160</v>
      </c>
      <c r="E34" s="15"/>
      <c r="F34" s="4">
        <v>-29</v>
      </c>
      <c r="G34" s="10" t="str">
        <f>IF(5стр1!F20=5стр1!E12,5стр1!E28,IF(5стр1!F20=5стр1!E28,5стр1!E12,0))</f>
        <v>Емельянов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Качкинов Эльвир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Григорьева Инна</v>
      </c>
      <c r="C37" s="5"/>
      <c r="D37" s="5"/>
      <c r="E37" s="5"/>
      <c r="F37" s="4">
        <v>-48</v>
      </c>
      <c r="G37" s="6" t="str">
        <f>IF(E8=D6,D10,IF(E8=D10,D6,0))</f>
        <v>Патрушева Анастасия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158</v>
      </c>
      <c r="D38" s="5"/>
      <c r="E38" s="5"/>
      <c r="F38" s="5"/>
      <c r="G38" s="7">
        <v>67</v>
      </c>
      <c r="H38" s="14" t="s">
        <v>149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Богачева Елена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123</v>
      </c>
      <c r="E40" s="5"/>
      <c r="F40" s="5"/>
      <c r="G40" s="5"/>
      <c r="H40" s="7">
        <v>69</v>
      </c>
      <c r="I40" s="23" t="s">
        <v>155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Гребнев Даниил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123</v>
      </c>
      <c r="D42" s="11"/>
      <c r="E42" s="5"/>
      <c r="F42" s="5"/>
      <c r="G42" s="7">
        <v>68</v>
      </c>
      <c r="H42" s="21" t="s">
        <v>155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Фустов Виталий</v>
      </c>
      <c r="C43" s="5"/>
      <c r="D43" s="11"/>
      <c r="E43" s="5"/>
      <c r="F43" s="4">
        <v>-51</v>
      </c>
      <c r="G43" s="10" t="str">
        <f>IF(E32=D30,D34,IF(E32=D34,D30,0))</f>
        <v>Гаскаров Динар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123</v>
      </c>
      <c r="F44" s="5"/>
      <c r="G44" s="5"/>
      <c r="H44" s="4">
        <v>-69</v>
      </c>
      <c r="I44" s="6" t="str">
        <f>IF(I40=H38,H42,IF(I40=H42,H38,0))</f>
        <v>Богачева Елена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Шакиров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Патрушева Анастасия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156</v>
      </c>
      <c r="D46" s="11"/>
      <c r="E46" s="5"/>
      <c r="F46" s="5"/>
      <c r="G46" s="5"/>
      <c r="H46" s="7">
        <v>70</v>
      </c>
      <c r="I46" s="24" t="s">
        <v>157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Гаскаров Динар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159</v>
      </c>
      <c r="E48" s="5"/>
      <c r="F48" s="5"/>
      <c r="G48" s="5"/>
      <c r="H48" s="4">
        <v>-70</v>
      </c>
      <c r="I48" s="6" t="str">
        <f>IF(I46=H45,H47,IF(I46=H47,H45,0))</f>
        <v>Гаскаров Динар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159</v>
      </c>
      <c r="D50" s="4">
        <v>-77</v>
      </c>
      <c r="E50" s="6" t="str">
        <f>IF(E44=D40,D48,IF(E44=D48,D40,0))</f>
        <v>Качкинов Эльвир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Качкинов Эльвир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Григорьева Инна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158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Шакиров Тимур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Шакиров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4" t="s">
        <v>36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4" t="s">
        <v>124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35">
        <v>40251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125</v>
      </c>
      <c r="B7" s="28">
        <v>1</v>
      </c>
      <c r="C7" s="26" t="str">
        <f>4стр1!G36</f>
        <v>Кутлугужин Фаниль</v>
      </c>
      <c r="D7" s="25"/>
      <c r="E7" s="25"/>
      <c r="F7" s="25"/>
      <c r="G7" s="25"/>
      <c r="H7" s="25"/>
      <c r="I7" s="25"/>
    </row>
    <row r="8" spans="1:9" ht="18">
      <c r="A8" s="27" t="s">
        <v>126</v>
      </c>
      <c r="B8" s="28">
        <v>2</v>
      </c>
      <c r="C8" s="26" t="str">
        <f>4стр1!G56</f>
        <v>Гайсина Альфия</v>
      </c>
      <c r="D8" s="25"/>
      <c r="E8" s="25"/>
      <c r="F8" s="25"/>
      <c r="G8" s="25"/>
      <c r="H8" s="25"/>
      <c r="I8" s="25"/>
    </row>
    <row r="9" spans="1:9" ht="18">
      <c r="A9" s="27" t="s">
        <v>127</v>
      </c>
      <c r="B9" s="28">
        <v>3</v>
      </c>
      <c r="C9" s="26" t="str">
        <f>4стр2!I22</f>
        <v>Грубов Виталий</v>
      </c>
      <c r="D9" s="25"/>
      <c r="E9" s="25"/>
      <c r="F9" s="25"/>
      <c r="G9" s="25"/>
      <c r="H9" s="25"/>
      <c r="I9" s="25"/>
    </row>
    <row r="10" spans="1:9" ht="18">
      <c r="A10" s="27" t="s">
        <v>114</v>
      </c>
      <c r="B10" s="28">
        <v>4</v>
      </c>
      <c r="C10" s="26" t="str">
        <f>4стр2!I32</f>
        <v>Насибуллин Ленар</v>
      </c>
      <c r="D10" s="25"/>
      <c r="E10" s="25"/>
      <c r="F10" s="25"/>
      <c r="G10" s="25"/>
      <c r="H10" s="25"/>
      <c r="I10" s="25"/>
    </row>
    <row r="11" spans="1:9" ht="18">
      <c r="A11" s="27" t="s">
        <v>116</v>
      </c>
      <c r="B11" s="28">
        <v>5</v>
      </c>
      <c r="C11" s="26" t="str">
        <f>4стр1!G63</f>
        <v>Галайчук Роман</v>
      </c>
      <c r="D11" s="25"/>
      <c r="E11" s="25"/>
      <c r="F11" s="25"/>
      <c r="G11" s="25"/>
      <c r="H11" s="25"/>
      <c r="I11" s="25"/>
    </row>
    <row r="12" spans="1:9" ht="18">
      <c r="A12" s="27" t="s">
        <v>128</v>
      </c>
      <c r="B12" s="28">
        <v>6</v>
      </c>
      <c r="C12" s="26" t="str">
        <f>4стр1!G65</f>
        <v>Лукьянов Роман</v>
      </c>
      <c r="D12" s="25"/>
      <c r="E12" s="25"/>
      <c r="F12" s="25"/>
      <c r="G12" s="25"/>
      <c r="H12" s="25"/>
      <c r="I12" s="25"/>
    </row>
    <row r="13" spans="1:9" ht="18">
      <c r="A13" s="27" t="s">
        <v>129</v>
      </c>
      <c r="B13" s="28">
        <v>7</v>
      </c>
      <c r="C13" s="26" t="str">
        <f>4стр1!G68</f>
        <v>Мухамедзянов Арсен</v>
      </c>
      <c r="D13" s="25"/>
      <c r="E13" s="25"/>
      <c r="F13" s="25"/>
      <c r="G13" s="25"/>
      <c r="H13" s="25"/>
      <c r="I13" s="25"/>
    </row>
    <row r="14" spans="1:9" ht="18">
      <c r="A14" s="27" t="s">
        <v>130</v>
      </c>
      <c r="B14" s="28">
        <v>8</v>
      </c>
      <c r="C14" s="26" t="str">
        <f>4стр1!G70</f>
        <v>Никитин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131</v>
      </c>
      <c r="B15" s="28">
        <v>9</v>
      </c>
      <c r="C15" s="26" t="str">
        <f>4стр1!D72</f>
        <v>Мисник Сергей</v>
      </c>
      <c r="D15" s="25"/>
      <c r="E15" s="25"/>
      <c r="F15" s="25"/>
      <c r="G15" s="25"/>
      <c r="H15" s="25"/>
      <c r="I15" s="25"/>
    </row>
    <row r="16" spans="1:9" ht="18">
      <c r="A16" s="27" t="s">
        <v>132</v>
      </c>
      <c r="B16" s="28">
        <v>10</v>
      </c>
      <c r="C16" s="26" t="str">
        <f>4стр1!D75</f>
        <v>Зайнашев Артур</v>
      </c>
      <c r="D16" s="25"/>
      <c r="E16" s="25"/>
      <c r="F16" s="25"/>
      <c r="G16" s="25"/>
      <c r="H16" s="25"/>
      <c r="I16" s="25"/>
    </row>
    <row r="17" spans="1:9" ht="18">
      <c r="A17" s="27" t="s">
        <v>110</v>
      </c>
      <c r="B17" s="28">
        <v>11</v>
      </c>
      <c r="C17" s="26" t="str">
        <f>4стр1!G73</f>
        <v>Юсупов Шамиль</v>
      </c>
      <c r="D17" s="25"/>
      <c r="E17" s="25"/>
      <c r="F17" s="25"/>
      <c r="G17" s="25"/>
      <c r="H17" s="25"/>
      <c r="I17" s="25"/>
    </row>
    <row r="18" spans="1:9" ht="18">
      <c r="A18" s="27" t="s">
        <v>133</v>
      </c>
      <c r="B18" s="28">
        <v>12</v>
      </c>
      <c r="C18" s="26" t="str">
        <f>4стр1!G75</f>
        <v>Бурцев Илья</v>
      </c>
      <c r="D18" s="25"/>
      <c r="E18" s="25"/>
      <c r="F18" s="25"/>
      <c r="G18" s="25"/>
      <c r="H18" s="25"/>
      <c r="I18" s="25"/>
    </row>
    <row r="19" spans="1:9" ht="18">
      <c r="A19" s="27" t="s">
        <v>134</v>
      </c>
      <c r="B19" s="28">
        <v>13</v>
      </c>
      <c r="C19" s="26" t="str">
        <f>4стр2!I40</f>
        <v>Емельянов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135</v>
      </c>
      <c r="B20" s="28">
        <v>14</v>
      </c>
      <c r="C20" s="26" t="str">
        <f>4стр2!I44</f>
        <v>Семенов Андрей</v>
      </c>
      <c r="D20" s="25"/>
      <c r="E20" s="25"/>
      <c r="F20" s="25"/>
      <c r="G20" s="25"/>
      <c r="H20" s="25"/>
      <c r="I20" s="25"/>
    </row>
    <row r="21" spans="1:9" ht="18">
      <c r="A21" s="27" t="s">
        <v>96</v>
      </c>
      <c r="B21" s="28">
        <v>15</v>
      </c>
      <c r="C21" s="26" t="str">
        <f>4стр2!I46</f>
        <v>Егоров Максим</v>
      </c>
      <c r="D21" s="25"/>
      <c r="E21" s="25"/>
      <c r="F21" s="25"/>
      <c r="G21" s="25"/>
      <c r="H21" s="25"/>
      <c r="I21" s="25"/>
    </row>
    <row r="22" spans="1:9" ht="18">
      <c r="A22" s="27" t="s">
        <v>136</v>
      </c>
      <c r="B22" s="28">
        <v>16</v>
      </c>
      <c r="C22" s="26" t="str">
        <f>4стр2!I48</f>
        <v>Киров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123</v>
      </c>
      <c r="B23" s="28">
        <v>17</v>
      </c>
      <c r="C23" s="26" t="str">
        <f>4стр2!E44</f>
        <v>Аминов Артур</v>
      </c>
      <c r="D23" s="25"/>
      <c r="E23" s="25"/>
      <c r="F23" s="25"/>
      <c r="G23" s="25"/>
      <c r="H23" s="25"/>
      <c r="I23" s="25"/>
    </row>
    <row r="24" spans="1:9" ht="18">
      <c r="A24" s="27" t="s">
        <v>137</v>
      </c>
      <c r="B24" s="28">
        <v>18</v>
      </c>
      <c r="C24" s="26" t="str">
        <f>4стр2!E50</f>
        <v>Мавринский Алексей</v>
      </c>
      <c r="D24" s="25"/>
      <c r="E24" s="25"/>
      <c r="F24" s="25"/>
      <c r="G24" s="25"/>
      <c r="H24" s="25"/>
      <c r="I24" s="25"/>
    </row>
    <row r="25" spans="1:9" ht="18">
      <c r="A25" s="27" t="s">
        <v>138</v>
      </c>
      <c r="B25" s="28">
        <v>19</v>
      </c>
      <c r="C25" s="26" t="str">
        <f>4стр2!E53</f>
        <v>Сафина Зилия</v>
      </c>
      <c r="D25" s="25"/>
      <c r="E25" s="25"/>
      <c r="F25" s="25"/>
      <c r="G25" s="25"/>
      <c r="H25" s="25"/>
      <c r="I25" s="25"/>
    </row>
    <row r="26" spans="1:9" ht="18">
      <c r="A26" s="27" t="s">
        <v>139</v>
      </c>
      <c r="B26" s="28">
        <v>20</v>
      </c>
      <c r="C26" s="26" t="str">
        <f>4стр2!E55</f>
        <v>Нагонев Владимир</v>
      </c>
      <c r="D26" s="25"/>
      <c r="E26" s="25"/>
      <c r="F26" s="25"/>
      <c r="G26" s="25"/>
      <c r="H26" s="25"/>
      <c r="I26" s="25"/>
    </row>
    <row r="27" spans="1:9" ht="18">
      <c r="A27" s="27" t="s">
        <v>140</v>
      </c>
      <c r="B27" s="28">
        <v>21</v>
      </c>
      <c r="C27" s="26" t="str">
        <f>4стр2!I53</f>
        <v>Терехов Андрей</v>
      </c>
      <c r="D27" s="25"/>
      <c r="E27" s="25"/>
      <c r="F27" s="25"/>
      <c r="G27" s="25"/>
      <c r="H27" s="25"/>
      <c r="I27" s="25"/>
    </row>
    <row r="28" spans="1:9" ht="18">
      <c r="A28" s="27" t="s">
        <v>141</v>
      </c>
      <c r="B28" s="28">
        <v>22</v>
      </c>
      <c r="C28" s="26" t="str">
        <f>4стр2!I57</f>
        <v>Фустов Виталий</v>
      </c>
      <c r="D28" s="25"/>
      <c r="E28" s="25"/>
      <c r="F28" s="25"/>
      <c r="G28" s="25"/>
      <c r="H28" s="25"/>
      <c r="I28" s="25"/>
    </row>
    <row r="29" spans="1:9" ht="18">
      <c r="A29" s="27" t="s">
        <v>142</v>
      </c>
      <c r="B29" s="28">
        <v>23</v>
      </c>
      <c r="C29" s="26" t="str">
        <f>4стр2!I59</f>
        <v>Асмандьяров Эдуард</v>
      </c>
      <c r="D29" s="25"/>
      <c r="E29" s="25"/>
      <c r="F29" s="25"/>
      <c r="G29" s="25"/>
      <c r="H29" s="25"/>
      <c r="I29" s="25"/>
    </row>
    <row r="30" spans="1:9" ht="18">
      <c r="A30" s="27" t="s">
        <v>143</v>
      </c>
      <c r="B30" s="28">
        <v>24</v>
      </c>
      <c r="C30" s="26" t="str">
        <f>4стр2!I61</f>
        <v>Басс Кирилл</v>
      </c>
      <c r="D30" s="25"/>
      <c r="E30" s="25"/>
      <c r="F30" s="25"/>
      <c r="G30" s="25"/>
      <c r="H30" s="25"/>
      <c r="I30" s="25"/>
    </row>
    <row r="31" spans="1:9" ht="18">
      <c r="A31" s="27" t="s">
        <v>109</v>
      </c>
      <c r="B31" s="28">
        <v>25</v>
      </c>
      <c r="C31" s="26" t="str">
        <f>4стр2!E63</f>
        <v>Жукова Анастасия</v>
      </c>
      <c r="D31" s="25"/>
      <c r="E31" s="25"/>
      <c r="F31" s="25"/>
      <c r="G31" s="25"/>
      <c r="H31" s="25"/>
      <c r="I31" s="25"/>
    </row>
    <row r="32" spans="1:9" ht="18">
      <c r="A32" s="27" t="s">
        <v>122</v>
      </c>
      <c r="B32" s="28">
        <v>26</v>
      </c>
      <c r="C32" s="26" t="str">
        <f>4стр2!E69</f>
        <v>Кочетов Никита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4стр2!I74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</row>
    <row r="2" spans="1:7" ht="15.75">
      <c r="A2" s="38" t="str">
        <f>Сп4!A2</f>
        <v>1/32 финала Турнира День защиты окружающей среды</v>
      </c>
      <c r="B2" s="38"/>
      <c r="C2" s="38"/>
      <c r="D2" s="38"/>
      <c r="E2" s="38"/>
      <c r="F2" s="38"/>
      <c r="G2" s="38"/>
    </row>
    <row r="3" spans="1:7" ht="15.75">
      <c r="A3" s="37">
        <f>Сп4!A3</f>
        <v>40251</v>
      </c>
      <c r="B3" s="37"/>
      <c r="C3" s="37"/>
      <c r="D3" s="37"/>
      <c r="E3" s="37"/>
      <c r="F3" s="37"/>
      <c r="G3" s="3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Мисник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Фустов Виталий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Зайнашев Артур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109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Мавринский Алексей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131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Кочетов Никита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Насибуллин Ленар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Аминов Артур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Галайчук Роман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116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Асмандьяров Эдуард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Сафина Зилия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Нагонев Владимир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Бурцев Илья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Гайсина Альфия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Кутлугужин Фаниль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127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127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Терехов Андрей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Юсупов Шамиль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127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Емельянов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Семенов Андрей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Лукьянов Роман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Киров Дмитрий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Никитин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122</v>
      </c>
      <c r="E56" s="11"/>
      <c r="F56" s="18">
        <v>-31</v>
      </c>
      <c r="G56" s="6" t="str">
        <f>IF(G36=F20,F52,IF(G36=F52,F20,0))</f>
        <v>Гайсина Альфия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Егоров Максим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Жукова Анастасия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Грубов Виталий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96</v>
      </c>
      <c r="D62" s="11"/>
      <c r="E62" s="4">
        <v>-58</v>
      </c>
      <c r="F62" s="6" t="str">
        <f>IF(4стр2!H14=4стр2!G10,4стр2!G18,IF(4стр2!H14=4стр2!G18,4стр2!G10,0))</f>
        <v>Галайчук Роман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Басс Кирилл</v>
      </c>
      <c r="C63" s="11"/>
      <c r="D63" s="11"/>
      <c r="E63" s="5"/>
      <c r="F63" s="7">
        <v>61</v>
      </c>
      <c r="G63" s="8" t="s">
        <v>116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96</v>
      </c>
      <c r="E64" s="4">
        <v>-59</v>
      </c>
      <c r="F64" s="10" t="str">
        <f>IF(4стр2!H30=4стр2!G26,4стр2!G34,IF(4стр2!H30=4стр2!G34,4стр2!G26,0))</f>
        <v>Лукьянов Роман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Лукьянов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Мухамедзянов Арсен</v>
      </c>
      <c r="C67" s="5"/>
      <c r="D67" s="5"/>
      <c r="E67" s="4">
        <v>-56</v>
      </c>
      <c r="F67" s="6" t="str">
        <f>IF(4стр2!G10=4стр2!F6,4стр2!F14,IF(4стр2!G10=4стр2!F14,4стр2!F6,0))</f>
        <v>Мухамедзянов Арсен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Мисник Сергей</v>
      </c>
      <c r="C69" s="5"/>
      <c r="D69" s="5"/>
      <c r="E69" s="4">
        <v>-57</v>
      </c>
      <c r="F69" s="10" t="str">
        <f>IF(4стр2!G26=4стр2!F22,4стр2!F30,IF(4стр2!G26=4стр2!F30,4стр2!F22,0))</f>
        <v>Никитин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125</v>
      </c>
      <c r="D70" s="5"/>
      <c r="E70" s="5"/>
      <c r="F70" s="4">
        <v>-62</v>
      </c>
      <c r="G70" s="6" t="str">
        <f>IF(G68=F67,F69,IF(G68=F69,F67,0))</f>
        <v>Никитин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Юсупов Шамиль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125</v>
      </c>
      <c r="E72" s="4">
        <v>-63</v>
      </c>
      <c r="F72" s="6" t="str">
        <f>IF(C70=B69,B71,IF(C70=B71,B69,0))</f>
        <v>Юсупов Шамиль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Бурцев Илья</v>
      </c>
      <c r="C73" s="11"/>
      <c r="D73" s="17" t="s">
        <v>6</v>
      </c>
      <c r="E73" s="5"/>
      <c r="F73" s="7">
        <v>66</v>
      </c>
      <c r="G73" s="8" t="s">
        <v>135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136</v>
      </c>
      <c r="D74" s="20"/>
      <c r="E74" s="4">
        <v>-64</v>
      </c>
      <c r="F74" s="10" t="str">
        <f>IF(C74=B73,B75,IF(C74=B75,B73,0))</f>
        <v>Бурцев Илья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Зайнашев Артур</v>
      </c>
      <c r="C75" s="4">
        <v>-65</v>
      </c>
      <c r="D75" s="6" t="str">
        <f>IF(D72=C70,C74,IF(D72=C74,C70,0))</f>
        <v>Зайнашев Артур</v>
      </c>
      <c r="E75" s="5"/>
      <c r="F75" s="4">
        <v>-66</v>
      </c>
      <c r="G75" s="6" t="str">
        <f>IF(G73=F72,F74,IF(G73=F74,F72,0))</f>
        <v>Бурцев Илья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40" t="str">
        <f>Сп4!A1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8" t="str">
        <f>Сп4!A2</f>
        <v>1/32 финала Турнира День защиты окружающей среды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>
        <f>Сп4!A3</f>
        <v>40251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Мисник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Фустов Виталий</v>
      </c>
      <c r="C6" s="7">
        <v>40</v>
      </c>
      <c r="D6" s="14" t="s">
        <v>126</v>
      </c>
      <c r="E6" s="7">
        <v>52</v>
      </c>
      <c r="F6" s="14" t="s">
        <v>126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Мухамедзянов Арсен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Кочетов Никита</v>
      </c>
      <c r="C8" s="5"/>
      <c r="D8" s="7">
        <v>48</v>
      </c>
      <c r="E8" s="21" t="s">
        <v>126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130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Аминов Артур</v>
      </c>
      <c r="C10" s="7">
        <v>41</v>
      </c>
      <c r="D10" s="21" t="s">
        <v>142</v>
      </c>
      <c r="E10" s="15"/>
      <c r="F10" s="7">
        <v>56</v>
      </c>
      <c r="G10" s="14" t="s">
        <v>116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Егоров Максим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Галайчук Роман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140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Асмандьяров Эдуард</v>
      </c>
      <c r="C14" s="7">
        <v>42</v>
      </c>
      <c r="D14" s="14" t="s">
        <v>110</v>
      </c>
      <c r="E14" s="7">
        <v>53</v>
      </c>
      <c r="F14" s="21" t="s">
        <v>116</v>
      </c>
      <c r="G14" s="7">
        <v>58</v>
      </c>
      <c r="H14" s="14" t="s">
        <v>96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Емельянов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Нагонев Владимир</v>
      </c>
      <c r="C16" s="5"/>
      <c r="D16" s="7">
        <v>49</v>
      </c>
      <c r="E16" s="21" t="s">
        <v>135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135</v>
      </c>
      <c r="E18" s="15"/>
      <c r="F18" s="4">
        <v>-30</v>
      </c>
      <c r="G18" s="10" t="str">
        <f>IF(4стр1!F52=4стр1!E44,4стр1!E60,IF(4стр1!F52=4стр1!E60,4стр1!E44,0))</f>
        <v>Грубов Виталий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Юсупов Шамиль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Лукьянов Роман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Терехов Андрей</v>
      </c>
      <c r="C22" s="7">
        <v>44</v>
      </c>
      <c r="D22" s="14" t="s">
        <v>139</v>
      </c>
      <c r="E22" s="7">
        <v>54</v>
      </c>
      <c r="F22" s="14" t="s">
        <v>128</v>
      </c>
      <c r="G22" s="15"/>
      <c r="H22" s="7">
        <v>60</v>
      </c>
      <c r="I22" s="24" t="s">
        <v>96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Бурцев Илья</v>
      </c>
      <c r="D23" s="11"/>
      <c r="E23" s="11"/>
      <c r="F23" s="11"/>
      <c r="G23" s="15"/>
      <c r="H23" s="11"/>
      <c r="I23" s="20"/>
      <c r="J23" s="39" t="s">
        <v>2</v>
      </c>
      <c r="K23" s="3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Семенов Андрей</v>
      </c>
      <c r="C24" s="5"/>
      <c r="D24" s="7">
        <v>50</v>
      </c>
      <c r="E24" s="21" t="s">
        <v>139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141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141</v>
      </c>
      <c r="E26" s="15"/>
      <c r="F26" s="7">
        <v>57</v>
      </c>
      <c r="G26" s="14" t="s">
        <v>128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Сафина Зилия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Киров Дмитрий</v>
      </c>
      <c r="C28" s="5"/>
      <c r="D28" s="4">
        <v>-28</v>
      </c>
      <c r="E28" s="6" t="str">
        <f>IF(4стр1!E60=4стр1!D56,4стр1!D64,IF(4стр1!E60=4стр1!D64,4стр1!D56,0))</f>
        <v>Никитин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Жукова Анастасия</v>
      </c>
      <c r="C30" s="7">
        <v>46</v>
      </c>
      <c r="D30" s="14" t="s">
        <v>129</v>
      </c>
      <c r="E30" s="7">
        <v>55</v>
      </c>
      <c r="F30" s="21" t="s">
        <v>122</v>
      </c>
      <c r="G30" s="7">
        <v>59</v>
      </c>
      <c r="H30" s="21" t="s">
        <v>109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Мавринский Алексей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Басс Кирилл</v>
      </c>
      <c r="C32" s="5"/>
      <c r="D32" s="7">
        <v>51</v>
      </c>
      <c r="E32" s="21" t="s">
        <v>136</v>
      </c>
      <c r="F32" s="5"/>
      <c r="G32" s="11"/>
      <c r="H32" s="4">
        <v>-60</v>
      </c>
      <c r="I32" s="6" t="str">
        <f>IF(I22=H14,H30,IF(I22=H30,H14,0))</f>
        <v>Насибуллин Ленар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137</v>
      </c>
      <c r="D33" s="11"/>
      <c r="E33" s="15"/>
      <c r="F33" s="5"/>
      <c r="G33" s="11"/>
      <c r="H33" s="5"/>
      <c r="I33" s="20"/>
      <c r="J33" s="39" t="s">
        <v>3</v>
      </c>
      <c r="K33" s="3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136</v>
      </c>
      <c r="E34" s="15"/>
      <c r="F34" s="4">
        <v>-29</v>
      </c>
      <c r="G34" s="10" t="str">
        <f>IF(4стр1!F20=4стр1!E12,4стр1!E28,IF(4стр1!F20=4стр1!E28,4стр1!E12,0))</f>
        <v>Насибуллин Ленар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Зайнашев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Фустов Виталий</v>
      </c>
      <c r="C37" s="5"/>
      <c r="D37" s="5"/>
      <c r="E37" s="5"/>
      <c r="F37" s="4">
        <v>-48</v>
      </c>
      <c r="G37" s="6" t="str">
        <f>IF(E8=D6,D10,IF(E8=D10,D6,0))</f>
        <v>Егоров Максим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130</v>
      </c>
      <c r="D38" s="5"/>
      <c r="E38" s="5"/>
      <c r="F38" s="5"/>
      <c r="G38" s="7">
        <v>67</v>
      </c>
      <c r="H38" s="14" t="s">
        <v>110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Аминов Артур</v>
      </c>
      <c r="C39" s="11"/>
      <c r="D39" s="5"/>
      <c r="E39" s="5"/>
      <c r="F39" s="4">
        <v>-49</v>
      </c>
      <c r="G39" s="10" t="str">
        <f>IF(E16=D14,D18,IF(E16=D18,D14,0))</f>
        <v>Емельянов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130</v>
      </c>
      <c r="E40" s="5"/>
      <c r="F40" s="5"/>
      <c r="G40" s="5"/>
      <c r="H40" s="7">
        <v>69</v>
      </c>
      <c r="I40" s="23" t="s">
        <v>110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Асмандьяров Эдуард</v>
      </c>
      <c r="C41" s="11"/>
      <c r="D41" s="11"/>
      <c r="E41" s="5"/>
      <c r="F41" s="4">
        <v>-50</v>
      </c>
      <c r="G41" s="6" t="str">
        <f>IF(E24=D22,D26,IF(E24=D26,D22,0))</f>
        <v>Семенов Андрей</v>
      </c>
      <c r="H41" s="11"/>
      <c r="I41" s="19"/>
      <c r="J41" s="39" t="s">
        <v>12</v>
      </c>
      <c r="K41" s="3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134</v>
      </c>
      <c r="D42" s="11"/>
      <c r="E42" s="5"/>
      <c r="F42" s="5"/>
      <c r="G42" s="7">
        <v>68</v>
      </c>
      <c r="H42" s="21" t="s">
        <v>141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Нагонев Владимир</v>
      </c>
      <c r="C43" s="5"/>
      <c r="D43" s="11"/>
      <c r="E43" s="5"/>
      <c r="F43" s="4">
        <v>-51</v>
      </c>
      <c r="G43" s="10" t="str">
        <f>IF(E32=D30,D34,IF(E32=D34,D30,0))</f>
        <v>Киров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130</v>
      </c>
      <c r="F44" s="5"/>
      <c r="G44" s="5"/>
      <c r="H44" s="4">
        <v>-69</v>
      </c>
      <c r="I44" s="6" t="str">
        <f>IF(I40=H38,H42,IF(I40=H42,H38,0))</f>
        <v>Семенов Андрей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Терехов Андрей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Егоров Максим</v>
      </c>
      <c r="I45" s="20"/>
      <c r="J45" s="39" t="s">
        <v>14</v>
      </c>
      <c r="K45" s="3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133</v>
      </c>
      <c r="D46" s="11"/>
      <c r="E46" s="5"/>
      <c r="F46" s="5"/>
      <c r="G46" s="5"/>
      <c r="H46" s="7">
        <v>70</v>
      </c>
      <c r="I46" s="24" t="s">
        <v>142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Сафина Зилия</v>
      </c>
      <c r="C47" s="11"/>
      <c r="D47" s="11"/>
      <c r="E47" s="5"/>
      <c r="F47" s="5"/>
      <c r="G47" s="4">
        <v>-68</v>
      </c>
      <c r="H47" s="10" t="str">
        <f>IF(H42=G41,G43,IF(H42=G43,G41,0))</f>
        <v>Киров Дмитрий</v>
      </c>
      <c r="I47" s="20"/>
      <c r="J47" s="39" t="s">
        <v>13</v>
      </c>
      <c r="K47" s="3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131</v>
      </c>
      <c r="E48" s="5"/>
      <c r="F48" s="5"/>
      <c r="G48" s="5"/>
      <c r="H48" s="4">
        <v>-70</v>
      </c>
      <c r="I48" s="6" t="str">
        <f>IF(I46=H45,H47,IF(I46=H47,H45,0))</f>
        <v>Киров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Мавринский Алексей</v>
      </c>
      <c r="C49" s="11"/>
      <c r="D49" s="5"/>
      <c r="E49" s="5"/>
      <c r="F49" s="5"/>
      <c r="G49" s="15"/>
      <c r="H49" s="5"/>
      <c r="I49" s="20"/>
      <c r="J49" s="39" t="s">
        <v>15</v>
      </c>
      <c r="K49" s="3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131</v>
      </c>
      <c r="D50" s="4">
        <v>-77</v>
      </c>
      <c r="E50" s="6" t="str">
        <f>IF(E44=D40,D48,IF(E44=D48,D40,0))</f>
        <v>Мавринский Алексей</v>
      </c>
      <c r="F50" s="4">
        <v>-71</v>
      </c>
      <c r="G50" s="6" t="str">
        <f>IF(C38=B37,B39,IF(C38=B39,B37,0))</f>
        <v>Фустов Виталий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Басс Кирилл</v>
      </c>
      <c r="C51" s="5"/>
      <c r="D51" s="5"/>
      <c r="E51" s="16" t="s">
        <v>17</v>
      </c>
      <c r="F51" s="5"/>
      <c r="G51" s="7">
        <v>79</v>
      </c>
      <c r="H51" s="14" t="s">
        <v>123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Нагонев Владимир</v>
      </c>
      <c r="E52" s="20"/>
      <c r="F52" s="4">
        <v>-72</v>
      </c>
      <c r="G52" s="10" t="str">
        <f>IF(C42=B41,B43,IF(C42=B43,B41,0))</f>
        <v>Асмандьяров Эдуард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133</v>
      </c>
      <c r="F53" s="5"/>
      <c r="G53" s="5"/>
      <c r="H53" s="7">
        <v>81</v>
      </c>
      <c r="I53" s="23" t="s">
        <v>138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Сафина Зилия</v>
      </c>
      <c r="E54" s="16" t="s">
        <v>31</v>
      </c>
      <c r="F54" s="4">
        <v>-73</v>
      </c>
      <c r="G54" s="6" t="str">
        <f>IF(C46=B45,B47,IF(C46=B47,B45,0))</f>
        <v>Терехов Андрей</v>
      </c>
      <c r="H54" s="11"/>
      <c r="I54" s="19"/>
      <c r="J54" s="39" t="s">
        <v>18</v>
      </c>
      <c r="K54" s="3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Нагонев Владимир</v>
      </c>
      <c r="F55" s="5"/>
      <c r="G55" s="7">
        <v>80</v>
      </c>
      <c r="H55" s="21" t="s">
        <v>138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Басс Кирилл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143</v>
      </c>
      <c r="D57" s="5"/>
      <c r="E57" s="5"/>
      <c r="F57" s="5"/>
      <c r="G57" s="5"/>
      <c r="H57" s="4">
        <v>-81</v>
      </c>
      <c r="I57" s="6" t="str">
        <f>IF(I53=H51,H55,IF(I53=H55,H51,0))</f>
        <v>Фустов Виталий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Кочетов Никита</v>
      </c>
      <c r="C58" s="11"/>
      <c r="D58" s="5"/>
      <c r="E58" s="5"/>
      <c r="F58" s="5"/>
      <c r="G58" s="4">
        <v>-79</v>
      </c>
      <c r="H58" s="6" t="str">
        <f>IF(H51=G50,G52,IF(H51=G52,G50,0))</f>
        <v>Асмандьяров Эдуард</v>
      </c>
      <c r="I58" s="20"/>
      <c r="J58" s="39" t="s">
        <v>20</v>
      </c>
      <c r="K58" s="3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143</v>
      </c>
      <c r="E59" s="5"/>
      <c r="F59" s="5"/>
      <c r="G59" s="5"/>
      <c r="H59" s="7">
        <v>82</v>
      </c>
      <c r="I59" s="24" t="s">
        <v>140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Басс Кирилл</v>
      </c>
      <c r="I60" s="20"/>
      <c r="J60" s="39" t="s">
        <v>21</v>
      </c>
      <c r="K60" s="3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Басс Кирилл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9" t="s">
        <v>22</v>
      </c>
      <c r="K62" s="3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132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132</v>
      </c>
      <c r="E67" s="5"/>
      <c r="F67" s="4">
        <v>-85</v>
      </c>
      <c r="G67" s="6">
        <f>IF(C65=B64,B66,IF(C65=B66,B64,0))</f>
        <v>0</v>
      </c>
      <c r="H67" s="11"/>
      <c r="I67" s="19"/>
      <c r="J67" s="39" t="s">
        <v>24</v>
      </c>
      <c r="K67" s="3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Жукова Анастасия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132</v>
      </c>
      <c r="D69" s="4">
        <v>-89</v>
      </c>
      <c r="E69" s="6" t="str">
        <f>IF(E63=D59,D67,IF(E63=D67,D59,0))</f>
        <v>Кочетов Никита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9" t="s">
        <v>26</v>
      </c>
      <c r="K71" s="3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9" t="s">
        <v>28</v>
      </c>
      <c r="K73" s="3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9" t="s">
        <v>30</v>
      </c>
      <c r="K75" s="3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2010-04-17T12:32:25Z</cp:lastPrinted>
  <dcterms:created xsi:type="dcterms:W3CDTF">2008-02-03T08:28:10Z</dcterms:created>
  <dcterms:modified xsi:type="dcterms:W3CDTF">2010-04-24T12:59:26Z</dcterms:modified>
  <cp:category/>
  <cp:version/>
  <cp:contentType/>
  <cp:contentStatus/>
</cp:coreProperties>
</file>